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1ST QUARTER 2024\"/>
    </mc:Choice>
  </mc:AlternateContent>
  <bookViews>
    <workbookView xWindow="16980" yWindow="-135" windowWidth="10890" windowHeight="11730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162913"/>
</workbook>
</file>

<file path=xl/calcChain.xml><?xml version="1.0" encoding="utf-8"?>
<calcChain xmlns="http://schemas.openxmlformats.org/spreadsheetml/2006/main">
  <c r="E52" i="10" l="1"/>
  <c r="E52" i="11"/>
  <c r="D19" i="8"/>
  <c r="D25" i="8"/>
  <c r="D49" i="11"/>
  <c r="D45" i="11"/>
  <c r="D38" i="11"/>
  <c r="D33" i="11"/>
  <c r="D25" i="11"/>
  <c r="E26" i="11"/>
  <c r="E54" i="11"/>
  <c r="D19" i="11"/>
  <c r="D49" i="10"/>
  <c r="E50" i="10"/>
  <c r="D45" i="10"/>
  <c r="D38" i="10"/>
  <c r="E39" i="10"/>
  <c r="D33" i="10"/>
  <c r="D25" i="10"/>
  <c r="E26" i="10"/>
  <c r="D19" i="10"/>
  <c r="A7" i="11"/>
  <c r="A7" i="10"/>
  <c r="A7" i="9"/>
  <c r="D33" i="8"/>
  <c r="D38" i="8"/>
  <c r="E39" i="8"/>
  <c r="D49" i="8"/>
  <c r="D45" i="8"/>
  <c r="D51" i="9"/>
  <c r="E51" i="9"/>
  <c r="D50" i="9"/>
  <c r="D46" i="9"/>
  <c r="D39" i="9"/>
  <c r="E40" i="9"/>
  <c r="D34" i="9"/>
  <c r="D20" i="9"/>
  <c r="D26" i="9"/>
  <c r="E50" i="11"/>
  <c r="E39" i="11"/>
  <c r="E39" i="9"/>
  <c r="E50" i="8"/>
  <c r="E54" i="10"/>
  <c r="E26" i="8"/>
  <c r="E52" i="8"/>
  <c r="E54" i="8"/>
  <c r="E27" i="9"/>
  <c r="E53" i="9"/>
  <c r="E55" i="9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<sst xmlns="http://schemas.openxmlformats.org/spreadsheetml/2006/main" count="216" uniqueCount="51">
  <si>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</si>
  <si>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</si>
  <si>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</si>
  <si>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</si>
  <si>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</si>
  <si>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</si>
  <si>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</si>
  <si>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</si>
  <si>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</si>
  <si>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</si>
  <si>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</si>
  <si>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</si>
  <si>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</si>
  <si>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</si>
  <si>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</si>
  <si>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</si>
  <si>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</si>
  <si>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</si>
  <si>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</si>
  <si>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</si>
  <si>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</si>
  <si>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</si>
  <si>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</si>
  <si>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</si>
  <si>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</si>
  <si>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</si>
  <si>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</si>
  <si>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</si>
  <si>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</si>
  <si>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</si>
  <si>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</si>
  <si>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</si>
  <si>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</si>
  <si>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</si>
  <si>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</si>
  <si>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</si>
  <si>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</si>
  <si>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</si>
  <si>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</si>
  <si>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</si>
  <si>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</si>
  <si>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</si>
  <si>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</si>
  <si>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</si>
  <si>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</si>
  <si>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</si>
  <si>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</si>
  <si>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</si>
  <si>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</si>
  <si>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</si>
  <si>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1st Quarter Ended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</si>
</sst>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43" fontId="5" fillId="0" borderId="3" xfId="1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2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60</xdr:row>
      <xdr:rowOff>152400</xdr:rowOff>
    </xdr:from>
    <xdr:to>
      <xdr:col>2</xdr:col>
      <xdr:colOff>438150</xdr:colOff>
      <xdr:row>62</xdr:row>
      <xdr:rowOff>57150</xdr:rowOff>
    </xdr:to>
    <xdr:pic>
      <xdr:nvPicPr>
        <xdr:cNvPr id="205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01075"/>
          <a:ext cx="83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57</xdr:row>
      <xdr:rowOff>114300</xdr:rowOff>
    </xdr:from>
    <xdr:to>
      <xdr:col>4</xdr:col>
      <xdr:colOff>561975</xdr:colOff>
      <xdr:row>67</xdr:row>
      <xdr:rowOff>47625</xdr:rowOff>
    </xdr:to>
    <xdr:pic>
      <xdr:nvPicPr>
        <xdr:cNvPr id="2054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8162925"/>
          <a:ext cx="1581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60</xdr:row>
      <xdr:rowOff>152400</xdr:rowOff>
    </xdr:from>
    <xdr:to>
      <xdr:col>2</xdr:col>
      <xdr:colOff>523875</xdr:colOff>
      <xdr:row>62</xdr:row>
      <xdr:rowOff>57150</xdr:rowOff>
    </xdr:to>
    <xdr:pic>
      <xdr:nvPicPr>
        <xdr:cNvPr id="102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924925"/>
          <a:ext cx="83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266700</xdr:colOff>
      <xdr:row>57</xdr:row>
      <xdr:rowOff>114300</xdr:rowOff>
    </xdr:from>
    <xdr:to>
      <xdr:col>4</xdr:col>
      <xdr:colOff>447675</xdr:colOff>
      <xdr:row>67</xdr:row>
      <xdr:rowOff>9525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8486775"/>
          <a:ext cx="1581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60</xdr:row>
      <xdr:rowOff>9525</xdr:rowOff>
    </xdr:from>
    <xdr:to>
      <xdr:col>2</xdr:col>
      <xdr:colOff>381000</xdr:colOff>
      <xdr:row>61</xdr:row>
      <xdr:rowOff>76200</xdr:rowOff>
    </xdr:to>
    <xdr:pic>
      <xdr:nvPicPr>
        <xdr:cNvPr id="307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24950"/>
          <a:ext cx="83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733425</xdr:colOff>
      <xdr:row>57</xdr:row>
      <xdr:rowOff>0</xdr:rowOff>
    </xdr:from>
    <xdr:to>
      <xdr:col>5</xdr:col>
      <xdr:colOff>9525</xdr:colOff>
      <xdr:row>66</xdr:row>
      <xdr:rowOff>9525</xdr:rowOff>
    </xdr:to>
    <xdr:pic>
      <xdr:nvPicPr>
        <xdr:cNvPr id="307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8686800"/>
          <a:ext cx="1581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workbookViewId="0">
      <selection activeCell="C9" sqref="C9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7" t="s">
        <v>0</v>
      </c>
      <c r="B1" s="47"/>
      <c r="C1" s="47"/>
      <c r="D1" s="47"/>
      <c r="E1" s="47"/>
    </row>
    <row r="2" spans="1:5" x14ac:dyDescent="0.15">
      <c r="A2" s="47" t="s">
        <v>14</v>
      </c>
      <c r="B2" s="47"/>
      <c r="C2" s="47"/>
      <c r="D2" s="47"/>
      <c r="E2" s="47"/>
    </row>
    <row r="3" spans="1:5" x14ac:dyDescent="0.15">
      <c r="A3" s="47" t="s">
        <v>15</v>
      </c>
      <c r="B3" s="47"/>
      <c r="C3" s="47"/>
      <c r="D3" s="47"/>
      <c r="E3" s="47"/>
    </row>
    <row r="4" spans="1:5" x14ac:dyDescent="0.15">
      <c r="A4" s="47" t="s">
        <v>1</v>
      </c>
      <c r="B4" s="47"/>
      <c r="C4" s="47"/>
      <c r="D4" s="47"/>
      <c r="E4" s="47"/>
    </row>
    <row r="5" spans="1:5" x14ac:dyDescent="0.15">
      <c r="A5" s="48"/>
      <c r="B5" s="48"/>
      <c r="C5" s="48"/>
      <c r="D5" s="48"/>
      <c r="E5" s="48"/>
    </row>
    <row r="6" spans="1:5" x14ac:dyDescent="0.15">
      <c r="A6" s="45" t="s">
        <v>9</v>
      </c>
      <c r="B6" s="45"/>
      <c r="C6" s="45"/>
      <c r="D6" s="45"/>
      <c r="E6" s="45"/>
    </row>
    <row r="7" spans="1:5" x14ac:dyDescent="0.15">
      <c r="A7" s="45" t="s">
        <v>50</v>
      </c>
      <c r="B7" s="45"/>
      <c r="C7" s="45"/>
      <c r="D7" s="45"/>
      <c r="E7" s="45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12962196.050000006</v>
      </c>
    </row>
    <row r="14" spans="1:5" x14ac:dyDescent="0.15">
      <c r="C14" s="3" t="s">
        <v>17</v>
      </c>
      <c r="D14" s="5">
        <v>49832898</v>
      </c>
    </row>
    <row r="15" spans="1:5" x14ac:dyDescent="0.15">
      <c r="C15" s="3" t="s">
        <v>19</v>
      </c>
      <c r="D15" s="5">
        <v>7014647.4699999997</v>
      </c>
    </row>
    <row r="16" spans="1:5" x14ac:dyDescent="0.15">
      <c r="C16" s="3" t="s">
        <v>18</v>
      </c>
      <c r="D16" s="5">
        <v>51963.05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62109642.179999992</v>
      </c>
    </row>
    <row r="19" spans="1:43" ht="12.75" customHeight="1" x14ac:dyDescent="0.15">
      <c r="C19" s="4" t="s">
        <v>6</v>
      </c>
      <c r="D19" s="7">
        <f>SUM(D13:D18)</f>
        <v>131971346.75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29474927.090000004</v>
      </c>
    </row>
    <row r="22" spans="1:43" x14ac:dyDescent="0.15">
      <c r="C22" s="3" t="s">
        <v>22</v>
      </c>
      <c r="D22" s="5">
        <v>18353607.579999998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5610988.6799999997</v>
      </c>
    </row>
    <row r="25" spans="1:43" s="16" customFormat="1" x14ac:dyDescent="0.15">
      <c r="C25" s="19" t="s">
        <v>8</v>
      </c>
      <c r="D25" s="7">
        <f>SUM(D21:D24)</f>
        <v>53439523.350000001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7"/>
      <c r="E26" s="38">
        <f>D19-D25</f>
        <v>78531823.400000006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11556578.15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11556578.15</v>
      </c>
      <c r="E38" s="24"/>
    </row>
    <row r="39" spans="1:43" s="26" customFormat="1" ht="11.25" thickBot="1" x14ac:dyDescent="0.2">
      <c r="A39" s="23" t="s">
        <v>11</v>
      </c>
      <c r="B39" s="24"/>
      <c r="C39" s="24"/>
      <c r="D39" s="11"/>
      <c r="E39" s="9">
        <f>D33-D38</f>
        <v>-11556578.15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2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f>E26+E39+E50</f>
        <v>66975245.250000007</v>
      </c>
      <c r="F52" s="39"/>
    </row>
    <row r="53" spans="1:43" x14ac:dyDescent="0.15">
      <c r="A53" s="3" t="s">
        <v>41</v>
      </c>
      <c r="D53" s="10"/>
      <c r="E53" s="5">
        <v>106063190.59200002</v>
      </c>
      <c r="F53" s="39"/>
    </row>
    <row r="54" spans="1:43" ht="11.25" thickBot="1" x14ac:dyDescent="0.2">
      <c r="A54" s="16" t="s">
        <v>40</v>
      </c>
      <c r="D54" s="9"/>
      <c r="E54" s="12">
        <f>E52+E53</f>
        <v>173038435.84200004</v>
      </c>
    </row>
    <row r="55" spans="1:43" ht="11.25" thickTop="1" x14ac:dyDescent="0.15">
      <c r="D55" s="41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3" t="s">
        <v>43</v>
      </c>
      <c r="B60" s="5"/>
      <c r="D60" s="34" t="s">
        <v>47</v>
      </c>
      <c r="E60" s="5"/>
      <c r="F60" s="5"/>
      <c r="G60" s="33"/>
      <c r="H60" s="3"/>
      <c r="I60" s="43"/>
      <c r="J60" s="33"/>
      <c r="K60" s="33"/>
      <c r="L60" s="43"/>
      <c r="M60" s="33"/>
      <c r="N60" s="33"/>
      <c r="O60" s="33"/>
      <c r="P60" s="33"/>
      <c r="Q60" s="3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3"/>
      <c r="B61" s="5"/>
      <c r="D61" s="33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4" t="s">
        <v>13</v>
      </c>
      <c r="B63" s="44"/>
      <c r="C63" s="36"/>
      <c r="D63" s="46" t="s">
        <v>48</v>
      </c>
      <c r="E63" s="46"/>
      <c r="F63" s="3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3" t="s">
        <v>37</v>
      </c>
      <c r="B64" s="33"/>
      <c r="C64" s="14"/>
      <c r="D64" s="47" t="s">
        <v>49</v>
      </c>
      <c r="E64" s="47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password="C1B6" sheet="1"/>
  <mergeCells count="11">
    <mergeCell ref="A1:E1"/>
    <mergeCell ref="A2:E2"/>
    <mergeCell ref="A3:E3"/>
    <mergeCell ref="A4:E4"/>
    <mergeCell ref="A5:E5"/>
    <mergeCell ref="A6:E6"/>
    <mergeCell ref="A7:E7"/>
    <mergeCell ref="G62:Q62"/>
    <mergeCell ref="G63:Q63"/>
    <mergeCell ref="D63:E63"/>
    <mergeCell ref="D64:E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C21" sqref="C21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5" t="s">
        <v>0</v>
      </c>
      <c r="B1" s="45"/>
      <c r="C1" s="45"/>
      <c r="D1" s="45"/>
      <c r="E1" s="45"/>
    </row>
    <row r="2" spans="1:5" ht="12" customHeight="1" x14ac:dyDescent="0.15">
      <c r="A2" s="45" t="s">
        <v>14</v>
      </c>
      <c r="B2" s="45"/>
      <c r="C2" s="45"/>
      <c r="D2" s="45"/>
      <c r="E2" s="45"/>
    </row>
    <row r="3" spans="1:5" ht="12" customHeight="1" x14ac:dyDescent="0.15">
      <c r="A3" s="45" t="s">
        <v>15</v>
      </c>
      <c r="B3" s="45"/>
      <c r="C3" s="45"/>
      <c r="D3" s="45"/>
      <c r="E3" s="45"/>
    </row>
    <row r="4" spans="1:5" ht="12" customHeight="1" x14ac:dyDescent="0.15">
      <c r="A4" s="45" t="s">
        <v>1</v>
      </c>
      <c r="B4" s="45"/>
      <c r="C4" s="45"/>
      <c r="D4" s="45"/>
      <c r="E4" s="45"/>
    </row>
    <row r="5" spans="1:5" ht="12" customHeight="1" x14ac:dyDescent="0.15">
      <c r="A5" s="48"/>
      <c r="B5" s="48"/>
      <c r="C5" s="48"/>
      <c r="D5" s="48"/>
      <c r="E5" s="48"/>
    </row>
    <row r="6" spans="1:5" ht="18.75" customHeight="1" x14ac:dyDescent="0.15">
      <c r="A6" s="45" t="s">
        <v>2</v>
      </c>
      <c r="B6" s="45"/>
      <c r="C6" s="45"/>
      <c r="D6" s="45"/>
      <c r="E6" s="45"/>
    </row>
    <row r="7" spans="1:5" ht="18" customHeight="1" x14ac:dyDescent="0.15">
      <c r="A7" s="45" t="str">
        <f>'Consolidated '!A7:E7</f>
        <v>For the 1st Quarter Ended March 31, 2024</v>
      </c>
      <c r="B7" s="45"/>
      <c r="C7" s="45"/>
      <c r="D7" s="45"/>
      <c r="E7" s="45"/>
    </row>
    <row r="8" spans="1:5" ht="12" customHeight="1" x14ac:dyDescent="0.15">
      <c r="A8" s="45" t="s">
        <v>46</v>
      </c>
      <c r="B8" s="45"/>
      <c r="C8" s="45"/>
      <c r="D8" s="45"/>
      <c r="E8" s="45"/>
    </row>
    <row r="9" spans="1:5" ht="12" customHeight="1" x14ac:dyDescent="0.15">
      <c r="A9" s="33"/>
      <c r="B9" s="33"/>
      <c r="C9" s="33"/>
      <c r="D9" s="33"/>
      <c r="E9" s="14"/>
    </row>
    <row r="10" spans="1:5" ht="12" customHeight="1" x14ac:dyDescent="0.15">
      <c r="A10" s="33"/>
      <c r="B10" s="33"/>
      <c r="C10" s="33"/>
      <c r="D10" s="33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10923262.190000005</v>
      </c>
    </row>
    <row r="15" spans="1:5" ht="10.5" x14ac:dyDescent="0.15">
      <c r="C15" s="3" t="s">
        <v>17</v>
      </c>
      <c r="D15" s="10">
        <v>49832898</v>
      </c>
    </row>
    <row r="16" spans="1:5" ht="10.5" x14ac:dyDescent="0.15">
      <c r="C16" s="3" t="s">
        <v>19</v>
      </c>
      <c r="D16" s="10">
        <v>7014647.4699999997</v>
      </c>
    </row>
    <row r="17" spans="1:9" ht="10.5" x14ac:dyDescent="0.15">
      <c r="C17" s="3" t="s">
        <v>18</v>
      </c>
      <c r="D17" s="10">
        <v>51963.05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52743042.699999996</v>
      </c>
    </row>
    <row r="20" spans="1:9" ht="12.75" customHeight="1" x14ac:dyDescent="0.15">
      <c r="C20" s="4" t="s">
        <v>6</v>
      </c>
      <c r="D20" s="7">
        <f>SUM(D14:D19)</f>
        <v>120565813.41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21216397.540000003</v>
      </c>
    </row>
    <row r="23" spans="1:9" ht="10.5" x14ac:dyDescent="0.15">
      <c r="C23" s="3" t="s">
        <v>22</v>
      </c>
      <c r="D23" s="5">
        <v>18353607.579999998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5610988.6799999997</v>
      </c>
      <c r="E25" s="16"/>
    </row>
    <row r="26" spans="1:9" s="16" customFormat="1" ht="10.5" x14ac:dyDescent="0.15">
      <c r="C26" s="19" t="s">
        <v>8</v>
      </c>
      <c r="D26" s="7">
        <f>SUM(D22:D25)</f>
        <v>45180993.800000004</v>
      </c>
      <c r="I26" s="20"/>
    </row>
    <row r="27" spans="1:9" s="21" customFormat="1" ht="10.5" x14ac:dyDescent="0.15">
      <c r="A27" s="18" t="s">
        <v>12</v>
      </c>
      <c r="D27" s="37"/>
      <c r="E27" s="38">
        <f>D20-D26</f>
        <v>75384819.609999985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11556578.15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11556578.15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-11556578.15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9"/>
    </row>
    <row r="51" spans="1:17" ht="10.5" x14ac:dyDescent="0.15">
      <c r="A51" s="16" t="s">
        <v>39</v>
      </c>
      <c r="D51" s="9">
        <f>D46-D50</f>
        <v>0</v>
      </c>
      <c r="E51" s="42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E51+E40+E27</f>
        <v>63828241.459999986</v>
      </c>
    </row>
    <row r="54" spans="1:17" ht="10.5" x14ac:dyDescent="0.15">
      <c r="A54" s="3" t="s">
        <v>41</v>
      </c>
      <c r="D54" s="10"/>
      <c r="E54" s="5">
        <v>75370635.422000051</v>
      </c>
    </row>
    <row r="55" spans="1:17" ht="11.25" thickBot="1" x14ac:dyDescent="0.2">
      <c r="A55" s="16" t="s">
        <v>40</v>
      </c>
      <c r="D55" s="9"/>
      <c r="E55" s="12">
        <f>E53+E54</f>
        <v>139198876.88200003</v>
      </c>
      <c r="F55" s="40"/>
    </row>
    <row r="56" spans="1:17" ht="11.25" thickTop="1" x14ac:dyDescent="0.15">
      <c r="D56" s="41"/>
    </row>
    <row r="57" spans="1:17" ht="10.5" x14ac:dyDescent="0.15">
      <c r="D57" s="41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3" t="s">
        <v>43</v>
      </c>
      <c r="B60" s="5"/>
      <c r="D60" s="34" t="s">
        <v>47</v>
      </c>
      <c r="E60" s="5"/>
      <c r="F60" s="5"/>
      <c r="G60" s="33"/>
      <c r="I60" s="43"/>
      <c r="J60" s="33"/>
      <c r="K60" s="33"/>
      <c r="L60" s="43"/>
      <c r="M60" s="33"/>
      <c r="N60" s="33"/>
      <c r="O60" s="33"/>
      <c r="P60" s="33"/>
      <c r="Q60" s="33"/>
    </row>
    <row r="61" spans="1:17" ht="12.75" customHeight="1" x14ac:dyDescent="0.15">
      <c r="A61" s="33"/>
      <c r="B61" s="5"/>
      <c r="D61" s="33"/>
      <c r="E61" s="5"/>
      <c r="G61" s="5"/>
      <c r="H61" s="5"/>
      <c r="I61" s="3"/>
    </row>
    <row r="62" spans="1:17" ht="10.5" x14ac:dyDescent="0.15"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1:17" ht="12.75" customHeight="1" x14ac:dyDescent="0.15">
      <c r="A63" s="44" t="s">
        <v>13</v>
      </c>
      <c r="B63" s="44"/>
      <c r="C63" s="36"/>
      <c r="D63" s="46" t="s">
        <v>48</v>
      </c>
      <c r="E63" s="46"/>
      <c r="F63" s="3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ht="12.75" customHeight="1" x14ac:dyDescent="0.15">
      <c r="A64" s="33" t="s">
        <v>37</v>
      </c>
      <c r="B64" s="33"/>
      <c r="C64" s="14"/>
      <c r="D64" s="47" t="s">
        <v>49</v>
      </c>
      <c r="E64" s="47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password="C1B6" sheet="1"/>
  <mergeCells count="12">
    <mergeCell ref="G62:Q62"/>
    <mergeCell ref="G63:Q63"/>
    <mergeCell ref="D63:E63"/>
    <mergeCell ref="D64:E64"/>
    <mergeCell ref="A1:E1"/>
    <mergeCell ref="A8:E8"/>
    <mergeCell ref="A2:E2"/>
    <mergeCell ref="A3:E3"/>
    <mergeCell ref="A4:E4"/>
    <mergeCell ref="A5:E5"/>
    <mergeCell ref="A6:E6"/>
    <mergeCell ref="A7:E7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A3" sqref="A3:E3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9" t="s">
        <v>0</v>
      </c>
      <c r="B1" s="49"/>
      <c r="C1" s="49"/>
      <c r="D1" s="49"/>
      <c r="E1" s="49"/>
      <c r="F1" s="32"/>
    </row>
    <row r="2" spans="1:139" ht="15" x14ac:dyDescent="0.2">
      <c r="A2" s="49" t="s">
        <v>14</v>
      </c>
      <c r="B2" s="49"/>
      <c r="C2" s="49"/>
      <c r="D2" s="49"/>
      <c r="E2" s="49"/>
      <c r="F2" s="32"/>
    </row>
    <row r="3" spans="1:139" ht="15" x14ac:dyDescent="0.2">
      <c r="A3" s="49" t="s">
        <v>15</v>
      </c>
      <c r="B3" s="49"/>
      <c r="C3" s="49"/>
      <c r="D3" s="49"/>
      <c r="E3" s="49"/>
      <c r="F3" s="32"/>
    </row>
    <row r="4" spans="1:139" ht="15" x14ac:dyDescent="0.2">
      <c r="A4" s="49" t="s">
        <v>1</v>
      </c>
      <c r="B4" s="49"/>
      <c r="C4" s="49"/>
      <c r="D4" s="49"/>
      <c r="E4" s="49"/>
      <c r="F4" s="32"/>
    </row>
    <row r="5" spans="1:139" ht="15" x14ac:dyDescent="0.2">
      <c r="A5" s="49"/>
      <c r="B5" s="49"/>
      <c r="C5" s="49"/>
      <c r="D5" s="49"/>
      <c r="E5" s="49"/>
      <c r="F5" s="2"/>
    </row>
    <row r="6" spans="1:139" ht="15.75" x14ac:dyDescent="0.25">
      <c r="A6" s="50" t="s">
        <v>2</v>
      </c>
      <c r="B6" s="50"/>
      <c r="C6" s="50"/>
      <c r="D6" s="50"/>
      <c r="E6" s="50"/>
      <c r="F6" s="31"/>
    </row>
    <row r="7" spans="1:139" ht="15.75" x14ac:dyDescent="0.25">
      <c r="A7" s="50" t="str">
        <f>'Consolidated '!A7:E7</f>
        <v>For the 1st Quarter Ended March 31, 2024</v>
      </c>
      <c r="B7" s="50"/>
      <c r="C7" s="50"/>
      <c r="D7" s="50"/>
      <c r="E7" s="50"/>
      <c r="F7" s="31"/>
    </row>
    <row r="8" spans="1:139" ht="15.75" x14ac:dyDescent="0.25">
      <c r="A8" s="50" t="s">
        <v>45</v>
      </c>
      <c r="B8" s="50"/>
      <c r="C8" s="50"/>
      <c r="D8" s="50"/>
      <c r="E8" s="50"/>
      <c r="F8" s="31"/>
    </row>
    <row r="9" spans="1:139" x14ac:dyDescent="0.2">
      <c r="A9" s="27"/>
      <c r="B9" s="27"/>
      <c r="C9" s="27"/>
      <c r="D9" s="27"/>
      <c r="E9" s="14"/>
      <c r="F9" s="27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2038933.8599999999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2046568.33</v>
      </c>
      <c r="F18" s="5"/>
    </row>
    <row r="19" spans="1:6" s="3" customFormat="1" ht="12.75" customHeight="1" x14ac:dyDescent="0.15">
      <c r="C19" s="4" t="s">
        <v>6</v>
      </c>
      <c r="D19" s="7">
        <f>SUM(D13:D18)</f>
        <v>4085502.19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2217339.8099999996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30">
        <f>SUM(D21:D24)</f>
        <v>2217339.8099999996</v>
      </c>
      <c r="F25" s="20"/>
    </row>
    <row r="26" spans="1:6" s="21" customFormat="1" ht="10.5" x14ac:dyDescent="0.15">
      <c r="A26" s="18" t="s">
        <v>12</v>
      </c>
      <c r="D26" s="37"/>
      <c r="E26" s="38">
        <f>D19-D25</f>
        <v>1868162.3800000004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>
        <v>0</v>
      </c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0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0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2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E50+E39+E26</f>
        <v>1868162.3800000004</v>
      </c>
      <c r="F52" s="5"/>
    </row>
    <row r="53" spans="1:52" s="3" customFormat="1" ht="10.5" x14ac:dyDescent="0.15">
      <c r="A53" s="3" t="s">
        <v>41</v>
      </c>
      <c r="D53" s="10"/>
      <c r="E53" s="5">
        <v>11101668.119999997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12969830.499999998</v>
      </c>
      <c r="F54" s="5"/>
    </row>
    <row r="55" spans="1:52" s="3" customFormat="1" ht="11.25" thickTop="1" x14ac:dyDescent="0.15">
      <c r="D55" s="41"/>
      <c r="E55" s="13">
        <v>0</v>
      </c>
      <c r="F55" s="5"/>
    </row>
    <row r="56" spans="1:52" s="3" customFormat="1" ht="10.5" x14ac:dyDescent="0.15">
      <c r="D56" s="41"/>
      <c r="F56" s="5"/>
    </row>
    <row r="57" spans="1:52" s="3" customFormat="1" ht="10.5" x14ac:dyDescent="0.15">
      <c r="D57" s="41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3" t="s">
        <v>43</v>
      </c>
      <c r="B59" s="5"/>
      <c r="D59" s="34" t="s">
        <v>47</v>
      </c>
      <c r="E59" s="5"/>
      <c r="F59" s="5"/>
      <c r="G59" s="33"/>
      <c r="I59" s="43"/>
      <c r="J59" s="33"/>
      <c r="K59" s="33"/>
      <c r="L59" s="43"/>
      <c r="M59" s="33"/>
      <c r="N59" s="33"/>
      <c r="O59" s="33"/>
      <c r="P59" s="33"/>
      <c r="Q59" s="33"/>
    </row>
    <row r="60" spans="1:52" s="3" customFormat="1" ht="12.75" customHeight="1" x14ac:dyDescent="0.15">
      <c r="A60" s="33"/>
      <c r="B60" s="5"/>
      <c r="D60" s="33"/>
      <c r="E60" s="5"/>
      <c r="G60" s="5"/>
      <c r="H60" s="5"/>
    </row>
    <row r="61" spans="1:52" s="3" customFormat="1" ht="10.5" x14ac:dyDescent="0.15"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  <row r="62" spans="1:52" s="3" customFormat="1" ht="12.75" customHeight="1" x14ac:dyDescent="0.15">
      <c r="A62" s="44" t="s">
        <v>13</v>
      </c>
      <c r="B62" s="44"/>
      <c r="C62" s="36"/>
      <c r="D62" s="46" t="s">
        <v>48</v>
      </c>
      <c r="E62" s="46"/>
      <c r="F62" s="3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52" s="3" customFormat="1" ht="12.75" customHeight="1" x14ac:dyDescent="0.15">
      <c r="A63" s="33" t="s">
        <v>37</v>
      </c>
      <c r="B63" s="33"/>
      <c r="C63" s="14"/>
      <c r="D63" s="47" t="s">
        <v>49</v>
      </c>
      <c r="E63" s="47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password="C1B6" sheet="1" objects="1" scenarios="1"/>
  <mergeCells count="12">
    <mergeCell ref="A7:E7"/>
    <mergeCell ref="G61:Q61"/>
    <mergeCell ref="G62:Q62"/>
    <mergeCell ref="D62:E62"/>
    <mergeCell ref="D63:E63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zoomScaleNormal="100" workbookViewId="0">
      <selection activeCell="A5" sqref="A5:E5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15" customWidth="1"/>
    <col min="8" max="8" width="20.7109375" style="15" customWidth="1"/>
    <col min="9" max="11" width="9.140625" style="15" customWidth="1"/>
    <col min="12" max="12" width="12" style="15" customWidth="1"/>
    <col min="13" max="16" width="9.140625" style="15" customWidth="1"/>
    <col min="17" max="16384" width="9.140625" style="1"/>
  </cols>
  <sheetData>
    <row r="1" spans="1:16" ht="15" x14ac:dyDescent="0.2">
      <c r="A1" s="49" t="s">
        <v>0</v>
      </c>
      <c r="B1" s="49"/>
      <c r="C1" s="49"/>
      <c r="D1" s="49"/>
      <c r="E1" s="49"/>
    </row>
    <row r="2" spans="1:16" ht="15" x14ac:dyDescent="0.2">
      <c r="A2" s="49" t="s">
        <v>14</v>
      </c>
      <c r="B2" s="49"/>
      <c r="C2" s="49"/>
      <c r="D2" s="49"/>
      <c r="E2" s="49"/>
    </row>
    <row r="3" spans="1:16" ht="15" x14ac:dyDescent="0.2">
      <c r="A3" s="49" t="s">
        <v>15</v>
      </c>
      <c r="B3" s="49"/>
      <c r="C3" s="49"/>
      <c r="D3" s="49"/>
      <c r="E3" s="49"/>
    </row>
    <row r="4" spans="1:16" ht="15" x14ac:dyDescent="0.2">
      <c r="A4" s="49" t="s">
        <v>1</v>
      </c>
      <c r="B4" s="49"/>
      <c r="C4" s="49"/>
      <c r="D4" s="49"/>
      <c r="E4" s="49"/>
    </row>
    <row r="5" spans="1:16" ht="15" x14ac:dyDescent="0.2">
      <c r="A5" s="52"/>
      <c r="B5" s="52"/>
      <c r="C5" s="52"/>
      <c r="D5" s="52"/>
      <c r="E5" s="52"/>
    </row>
    <row r="6" spans="1:16" ht="15.75" x14ac:dyDescent="0.25">
      <c r="A6" s="50" t="s">
        <v>2</v>
      </c>
      <c r="B6" s="50"/>
      <c r="C6" s="50"/>
      <c r="D6" s="50"/>
      <c r="E6" s="50"/>
    </row>
    <row r="7" spans="1:16" ht="15.75" x14ac:dyDescent="0.25">
      <c r="A7" s="50" t="str">
        <f>'Consolidated '!A7:E7</f>
        <v>For the 1st Quarter Ended March 31, 2024</v>
      </c>
      <c r="B7" s="50"/>
      <c r="C7" s="50"/>
      <c r="D7" s="50"/>
      <c r="E7" s="50"/>
    </row>
    <row r="8" spans="1:16" ht="15.75" x14ac:dyDescent="0.25">
      <c r="A8" s="50" t="s">
        <v>44</v>
      </c>
      <c r="B8" s="50"/>
      <c r="C8" s="50"/>
      <c r="D8" s="50"/>
      <c r="E8" s="50"/>
    </row>
    <row r="9" spans="1:16" x14ac:dyDescent="0.2">
      <c r="A9" s="27"/>
      <c r="B9" s="27"/>
      <c r="C9" s="27"/>
      <c r="D9" s="27"/>
      <c r="E9" s="14"/>
    </row>
    <row r="10" spans="1:16" x14ac:dyDescent="0.2">
      <c r="D10" s="4"/>
    </row>
    <row r="11" spans="1:16" s="3" customFormat="1" ht="10.5" x14ac:dyDescent="0.15">
      <c r="A11" s="16" t="s">
        <v>3</v>
      </c>
      <c r="D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3" customFormat="1" ht="10.5" x14ac:dyDescent="0.15">
      <c r="A12" s="3" t="s">
        <v>4</v>
      </c>
      <c r="B12" s="18" t="s">
        <v>5</v>
      </c>
      <c r="D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3" customFormat="1" ht="10.5" x14ac:dyDescent="0.15">
      <c r="C13" s="3" t="s">
        <v>16</v>
      </c>
      <c r="D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" customFormat="1" ht="10.5" x14ac:dyDescent="0.15">
      <c r="C14" s="3" t="s">
        <v>17</v>
      </c>
      <c r="D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3" customFormat="1" ht="10.5" x14ac:dyDescent="0.15">
      <c r="C15" s="3" t="s">
        <v>19</v>
      </c>
      <c r="D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3" customFormat="1" ht="10.5" x14ac:dyDescent="0.15">
      <c r="C16" s="3" t="s">
        <v>18</v>
      </c>
      <c r="D16" s="5"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3" customFormat="1" ht="10.5" x14ac:dyDescent="0.15">
      <c r="C17" s="3" t="s">
        <v>20</v>
      </c>
      <c r="D17" s="5"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3" customFormat="1" ht="10.5" x14ac:dyDescent="0.15">
      <c r="C18" s="3" t="s">
        <v>21</v>
      </c>
      <c r="D18" s="5">
        <v>7320031.1499999994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3" customFormat="1" ht="12.75" customHeight="1" x14ac:dyDescent="0.15">
      <c r="C19" s="4" t="s">
        <v>6</v>
      </c>
      <c r="D19" s="7">
        <f>SUM(D13:D18)</f>
        <v>7320031.1499999994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3" customFormat="1" ht="14.25" customHeight="1" x14ac:dyDescent="0.15">
      <c r="B20" s="18" t="s">
        <v>7</v>
      </c>
      <c r="D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3" customFormat="1" ht="10.5" x14ac:dyDescent="0.15">
      <c r="C21" s="3" t="s">
        <v>23</v>
      </c>
      <c r="D21" s="5">
        <v>6041189.7400000002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3" customFormat="1" ht="10.5" x14ac:dyDescent="0.15">
      <c r="C22" s="3" t="s">
        <v>22</v>
      </c>
      <c r="D22" s="5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3" customFormat="1" ht="10.5" x14ac:dyDescent="0.15">
      <c r="C23" s="3" t="s">
        <v>24</v>
      </c>
      <c r="D23" s="5">
        <v>0</v>
      </c>
      <c r="F23" s="5"/>
      <c r="G23" s="5"/>
      <c r="H23" s="5"/>
      <c r="I23" s="5"/>
      <c r="J23" s="5"/>
      <c r="K23" s="5"/>
      <c r="L23" s="5"/>
      <c r="M23" s="51"/>
      <c r="N23" s="51"/>
      <c r="O23" s="5"/>
      <c r="P23" s="5"/>
    </row>
    <row r="24" spans="1:16" s="3" customFormat="1" ht="10.5" x14ac:dyDescent="0.15">
      <c r="C24" s="3" t="s">
        <v>25</v>
      </c>
      <c r="D24" s="5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16" customFormat="1" ht="10.5" x14ac:dyDescent="0.15">
      <c r="C25" s="19" t="s">
        <v>8</v>
      </c>
      <c r="D25" s="7">
        <f>SUM(D21:D24)</f>
        <v>6041189.7400000002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s="21" customFormat="1" ht="10.5" x14ac:dyDescent="0.15">
      <c r="A26" s="18" t="s">
        <v>12</v>
      </c>
      <c r="D26" s="37"/>
      <c r="E26" s="38">
        <f>D19-D25</f>
        <v>1278841.4099999992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3" customFormat="1" x14ac:dyDescent="0.3">
      <c r="A27" s="16"/>
      <c r="D27" s="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s="3" customFormat="1" ht="10.5" x14ac:dyDescent="0.15">
      <c r="A28" s="16" t="s">
        <v>10</v>
      </c>
      <c r="D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ht="10.5" x14ac:dyDescent="0.15">
      <c r="A29" s="16"/>
      <c r="B29" s="18" t="s">
        <v>5</v>
      </c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s="3" customFormat="1" ht="10.5" x14ac:dyDescent="0.15">
      <c r="A30" s="16"/>
      <c r="B30" s="18"/>
      <c r="C30" s="3" t="s">
        <v>26</v>
      </c>
      <c r="D30" s="5"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s="3" customFormat="1" ht="10.5" x14ac:dyDescent="0.15">
      <c r="A31" s="16"/>
      <c r="B31" s="18"/>
      <c r="C31" s="3" t="s">
        <v>27</v>
      </c>
      <c r="D31" s="5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3" customFormat="1" ht="10.5" x14ac:dyDescent="0.15">
      <c r="A32" s="16"/>
      <c r="B32" s="18"/>
      <c r="C32" s="3" t="s">
        <v>28</v>
      </c>
      <c r="D32" s="5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3" customFormat="1" ht="15.75" customHeight="1" x14ac:dyDescent="0.15">
      <c r="A34" s="16"/>
      <c r="B34" s="18" t="s">
        <v>7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3" customFormat="1" ht="15.75" customHeight="1" x14ac:dyDescent="0.15">
      <c r="A35" s="16"/>
      <c r="B35" s="18"/>
      <c r="C35" s="3" t="s">
        <v>29</v>
      </c>
      <c r="D35" s="5"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3" customFormat="1" ht="10.5" x14ac:dyDescent="0.15">
      <c r="A36" s="16"/>
      <c r="C36" s="3" t="s">
        <v>30</v>
      </c>
      <c r="D36" s="5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3" customFormat="1" ht="10.5" x14ac:dyDescent="0.15">
      <c r="A37" s="16"/>
      <c r="C37" s="3" t="s">
        <v>31</v>
      </c>
      <c r="D37" s="5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s="3" customFormat="1" ht="10.5" x14ac:dyDescent="0.15">
      <c r="A38" s="23"/>
      <c r="C38" s="19" t="s">
        <v>8</v>
      </c>
      <c r="D38" s="11">
        <f>SUM(D35:D37)</f>
        <v>0</v>
      </c>
      <c r="E38" s="2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26" customFormat="1" ht="11.25" thickBot="1" x14ac:dyDescent="0.2">
      <c r="A39" s="23" t="s">
        <v>11</v>
      </c>
      <c r="B39" s="24"/>
      <c r="C39" s="24"/>
      <c r="D39" s="11"/>
      <c r="E39" s="9">
        <f>D33-D38</f>
        <v>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24" customFormat="1" ht="11.25" thickTop="1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3" customFormat="1" x14ac:dyDescent="0.3">
      <c r="A41" s="23" t="s">
        <v>32</v>
      </c>
      <c r="D41" s="8"/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3" customFormat="1" x14ac:dyDescent="0.3">
      <c r="A42" s="16"/>
      <c r="B42" s="18" t="s">
        <v>5</v>
      </c>
      <c r="D42" s="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" customFormat="1" ht="10.5" x14ac:dyDescent="0.15">
      <c r="A43" s="16"/>
      <c r="B43" s="18"/>
      <c r="C43" s="3" t="s">
        <v>33</v>
      </c>
      <c r="D43" s="5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3" customFormat="1" ht="10.5" x14ac:dyDescent="0.15">
      <c r="A44" s="16"/>
      <c r="B44" s="18"/>
      <c r="C44" s="3" t="s">
        <v>34</v>
      </c>
      <c r="D44" s="5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3" customFormat="1" ht="10.5" x14ac:dyDescent="0.15">
      <c r="A45" s="16"/>
      <c r="B45" s="18"/>
      <c r="C45" s="19" t="s">
        <v>6</v>
      </c>
      <c r="D45" s="7">
        <f>SUM(D43:D44)</f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3" customFormat="1" ht="15" customHeight="1" x14ac:dyDescent="0.15">
      <c r="A46" s="16"/>
      <c r="B46" s="18" t="s">
        <v>7</v>
      </c>
      <c r="D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3" customFormat="1" ht="10.5" x14ac:dyDescent="0.15">
      <c r="A47" s="16"/>
      <c r="B47" s="18"/>
      <c r="C47" s="3" t="s">
        <v>35</v>
      </c>
      <c r="D47" s="5"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3" customFormat="1" ht="10.5" x14ac:dyDescent="0.15">
      <c r="A48" s="16"/>
      <c r="C48" s="3" t="s">
        <v>36</v>
      </c>
      <c r="D48" s="5"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7" s="3" customFormat="1" ht="10.5" x14ac:dyDescent="0.15">
      <c r="A49" s="16"/>
      <c r="C49" s="19" t="s">
        <v>8</v>
      </c>
      <c r="D49" s="7">
        <f>SUM(D47:D48)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7" s="3" customFormat="1" ht="10.5" x14ac:dyDescent="0.15">
      <c r="A50" s="16" t="s">
        <v>39</v>
      </c>
      <c r="D50" s="11">
        <v>0</v>
      </c>
      <c r="E50" s="42">
        <f>D45-D49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s="3" customFormat="1" x14ac:dyDescent="0.3">
      <c r="A51" s="16"/>
      <c r="D51" s="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7" s="3" customFormat="1" ht="10.5" x14ac:dyDescent="0.15">
      <c r="A52" s="16" t="s">
        <v>38</v>
      </c>
      <c r="C52" s="19"/>
      <c r="D52" s="9"/>
      <c r="E52" s="9">
        <f>E26+E39+E50</f>
        <v>1278841.4099999992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7" s="3" customFormat="1" ht="10.5" x14ac:dyDescent="0.15">
      <c r="A53" s="3" t="s">
        <v>41</v>
      </c>
      <c r="D53" s="10"/>
      <c r="E53" s="5">
        <v>19590887.049999971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s="3" customFormat="1" ht="11.25" thickBot="1" x14ac:dyDescent="0.2">
      <c r="A54" s="16" t="s">
        <v>40</v>
      </c>
      <c r="D54" s="9"/>
      <c r="E54" s="12">
        <f>E52+E53</f>
        <v>20869728.459999971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s="3" customFormat="1" ht="11.25" thickTop="1" x14ac:dyDescent="0.15">
      <c r="D55" s="41"/>
      <c r="E55" s="13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7" s="3" customFormat="1" ht="10.5" x14ac:dyDescent="0.15">
      <c r="D56" s="1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s="3" customFormat="1" ht="10.5" x14ac:dyDescent="0.15">
      <c r="D57" s="1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7" s="3" customFormat="1" ht="10.5" x14ac:dyDescent="0.15">
      <c r="D58" s="1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s="3" customFormat="1" ht="10.5" x14ac:dyDescent="0.15">
      <c r="D59" s="13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7" s="3" customFormat="1" ht="10.5" x14ac:dyDescent="0.15">
      <c r="D60" s="13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s="3" customFormat="1" ht="10.5" x14ac:dyDescent="0.15">
      <c r="A61" s="33" t="s">
        <v>43</v>
      </c>
      <c r="B61" s="5"/>
      <c r="D61" s="34" t="s">
        <v>47</v>
      </c>
      <c r="E61" s="5"/>
      <c r="F61" s="5"/>
      <c r="G61" s="33"/>
      <c r="I61" s="43"/>
      <c r="J61" s="33"/>
      <c r="K61" s="33"/>
      <c r="L61" s="43"/>
      <c r="M61" s="33"/>
      <c r="N61" s="33"/>
      <c r="O61" s="33"/>
      <c r="P61" s="33"/>
      <c r="Q61" s="33"/>
    </row>
    <row r="62" spans="1:17" s="3" customFormat="1" ht="12.75" customHeight="1" x14ac:dyDescent="0.15">
      <c r="A62" s="33"/>
      <c r="B62" s="5"/>
      <c r="D62" s="33"/>
      <c r="E62" s="5"/>
      <c r="G62" s="5"/>
      <c r="H62" s="5"/>
    </row>
    <row r="63" spans="1:17" s="3" customFormat="1" ht="10.5" x14ac:dyDescent="0.15"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7" s="3" customFormat="1" ht="12.75" customHeight="1" x14ac:dyDescent="0.15">
      <c r="A64" s="44" t="s">
        <v>13</v>
      </c>
      <c r="B64" s="44"/>
      <c r="C64" s="36"/>
      <c r="D64" s="46" t="s">
        <v>48</v>
      </c>
      <c r="E64" s="46"/>
      <c r="F64" s="35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1:52" s="3" customFormat="1" ht="12.75" customHeight="1" x14ac:dyDescent="0.15">
      <c r="A65" s="33" t="s">
        <v>37</v>
      </c>
      <c r="B65" s="33"/>
      <c r="C65" s="14"/>
      <c r="D65" s="47" t="s">
        <v>49</v>
      </c>
      <c r="E65" s="47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52" s="3" customFormat="1" ht="10.5" x14ac:dyDescent="0.15"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</row>
    <row r="67" spans="1:52" s="3" customFormat="1" ht="10.5" x14ac:dyDescent="0.15"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</row>
  </sheetData>
  <sheetProtection password="C1B6" sheet="1" objects="1" scenarios="1"/>
  <mergeCells count="13"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  <mergeCell ref="G64:Q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2024-04-30T03:00:13Z</cp:lastPrinted>
  <dcterms:created xsi:type="dcterms:W3CDTF">1996-10-14T23:33:28Z</dcterms:created>
  <dcterms:modified xsi:type="dcterms:W3CDTF">2024-05-09T06:44:07Z</dcterms:modified>
</cp:coreProperties>
</file>