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55" yWindow="-150" windowWidth="15345" windowHeight="10950" tabRatio="587"/>
  </bookViews>
  <sheets>
    <sheet name="Form 12 - 2nd Qtr 2020" sheetId="2" r:id="rId1"/>
  </sheets>
  <definedNames>
    <definedName name="_xlnm.Print_Titles" localSheetId="0">'Form 12 - 2nd Qtr 2020'!$3:$8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F18" i="2"/>
  <c r="F17" i="2"/>
  <c r="F16" i="2"/>
  <c r="G15" i="2"/>
  <c r="G14" i="2"/>
  <c r="G13" i="2"/>
  <c r="G12" i="2"/>
  <c r="G11" i="2"/>
  <c r="G10" i="2"/>
  <c r="M19" i="2"/>
  <c r="M17" i="2"/>
  <c r="Q17" i="2" s="1"/>
  <c r="N15" i="2"/>
  <c r="Q15" i="2" s="1"/>
  <c r="N14" i="2"/>
  <c r="Q14" i="2" s="1"/>
  <c r="N13" i="2"/>
  <c r="Q13" i="2" s="1"/>
  <c r="N12" i="2"/>
  <c r="N11" i="2"/>
  <c r="O10" i="2"/>
  <c r="Q10" i="2" s="1"/>
  <c r="Q19" i="2"/>
  <c r="Q18" i="2"/>
  <c r="Q16" i="2"/>
  <c r="Q12" i="2"/>
  <c r="Q11" i="2"/>
  <c r="B20" i="2"/>
  <c r="J9" i="2"/>
</calcChain>
</file>

<file path=xl/sharedStrings.xml><?xml version="1.0" encoding="utf-8"?>
<sst xmlns="http://schemas.openxmlformats.org/spreadsheetml/2006/main" count="51" uniqueCount="48">
  <si>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</si>
  <si>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</si>
  <si>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</si>
  <si>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</si>
  <si>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</si>
  <si>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</si>
  <si>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</si>
  <si>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</si>
  <si>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</si>
  <si>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</si>
  <si>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</si>
  <si>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</si>
  <si>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</si>
  <si>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</si>
  <si>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</si>
  <si>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</si>
  <si>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</si>
  <si>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</si>
  <si>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</si>
  <si>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</si>
  <si>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</si>
  <si>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DIOSDADO BALANGA</t>
  </si>
  <si>
    <t>Teresa Mamalio</t>
  </si>
  <si>
    <t>ANALIE D. SOLORIA</t>
  </si>
  <si>
    <t>MARINA C. PASCUAL</t>
  </si>
  <si>
    <t>OLIVIA MARIE B. SALES</t>
  </si>
  <si>
    <t>MARILOU O. TORIO</t>
  </si>
  <si>
    <t>RIZALINA C. AYING</t>
  </si>
  <si>
    <t>TERESA MAMALIO</t>
  </si>
  <si>
    <t>IMELDA T. SISON</t>
  </si>
  <si>
    <t>Purchase of 1 unit N70 Cellphone</t>
  </si>
  <si>
    <t>To c/a payment for the reg. fee  &amp; other exp. For the 5th Local Legislation Enhancemnet Seminar (LLES-5) at Subic on February 11-13, 2020</t>
  </si>
  <si>
    <t>To cash advance for the Health and wellness program to the Elderly on March 20, 2020 at the MSWDO Conference room. Asingan Pangasinan</t>
  </si>
  <si>
    <t>To cash advance for the payment of reg fee and other expenses to be incurred duringthe joint workshop of the PLEASES and LESAP, Pangasinan Chapter on March 4-6, 2020 at Newtown Plaza Hotel,Baguio City</t>
  </si>
  <si>
    <t>To cash advance for the payment of reg fee and other expenses to be incurred during the joint workshop of the PLEASES and LESAP,Pangasinan Chapter on March 4-6, 2020 at Newtown Plaza Hotel,Baguio City</t>
  </si>
  <si>
    <t>To Cash Advance of Registration Fee, Hotel Accomodation,Per Diems &amp; other expenses on 25th Regional Continuing Education for Human Resource Management Practitioners on April 28-30, 2020 in Ilocos Sur</t>
  </si>
  <si>
    <t>To Cash Advance use for the Capability Building of Women's Group and Socialization at Mayor Francisco S. Sapigao, Sr. Memorial Sports &amp; Cultural Center on March 18 &amp; 25, 2020</t>
  </si>
  <si>
    <t>To Cash Advance use for the STAC Hydrotherapy on March 30, 2020 at the MJV Countryside Resort, Baro, Asingan, Pangasinan</t>
  </si>
  <si>
    <t>To Cash Advance for the financial assistance</t>
  </si>
  <si>
    <t>ENGR. CARLOS F. LOPEZ, JR.</t>
  </si>
  <si>
    <t>ASINGAN</t>
  </si>
  <si>
    <t>UNLIQUIDATED CASH ADVANCES
2ND QUARTER, CY 2020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</si>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</sst>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164" fontId="0" fillId="0" borderId="6" xfId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zoomScaleSheetLayoutView="100" workbookViewId="0">
      <selection activeCell="C4" sqref="C4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customWidth="1"/>
    <col min="8" max="8" width="11.42578125" hidden="1" customWidth="1"/>
    <col min="9" max="9" width="12.140625" hidden="1" customWidth="1"/>
    <col min="10" max="10" width="16.85546875" customWidth="1"/>
    <col min="11" max="19" width="0" hidden="1" customWidth="1"/>
  </cols>
  <sheetData>
    <row r="1" spans="1:17" x14ac:dyDescent="0.25">
      <c r="A1" s="22" t="s">
        <v>0</v>
      </c>
      <c r="B1" s="22"/>
    </row>
    <row r="3" spans="1:17" ht="31.7" customHeight="1" x14ac:dyDescent="0.25">
      <c r="A3" s="23" t="s">
        <v>41</v>
      </c>
      <c r="B3" s="24"/>
      <c r="C3" s="24"/>
      <c r="D3" s="24"/>
      <c r="E3" s="24"/>
      <c r="F3" s="24"/>
      <c r="G3" s="24"/>
      <c r="H3" s="24"/>
      <c r="I3" s="24"/>
      <c r="J3" s="25"/>
    </row>
    <row r="4" spans="1:17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7" x14ac:dyDescent="0.25">
      <c r="A5" s="20" t="s">
        <v>17</v>
      </c>
      <c r="B5" s="19" t="s">
        <v>40</v>
      </c>
      <c r="C5" s="26"/>
      <c r="D5" s="26"/>
      <c r="E5" s="26"/>
      <c r="F5" s="26"/>
      <c r="G5" s="26"/>
      <c r="H5" s="26"/>
      <c r="I5" s="26"/>
      <c r="J5" s="27"/>
    </row>
    <row r="6" spans="1:17" s="12" customFormat="1" x14ac:dyDescent="0.25">
      <c r="A6" s="28" t="s">
        <v>1</v>
      </c>
      <c r="B6" s="30" t="s">
        <v>2</v>
      </c>
      <c r="C6" s="31" t="s">
        <v>3</v>
      </c>
      <c r="D6" s="29" t="s">
        <v>4</v>
      </c>
      <c r="E6" s="29" t="s">
        <v>5</v>
      </c>
      <c r="F6" s="29"/>
      <c r="G6" s="29"/>
      <c r="H6" s="29"/>
      <c r="I6" s="29"/>
      <c r="J6" s="29"/>
    </row>
    <row r="7" spans="1:17" s="12" customFormat="1" x14ac:dyDescent="0.25">
      <c r="A7" s="29"/>
      <c r="B7" s="30"/>
      <c r="C7" s="31"/>
      <c r="D7" s="29"/>
      <c r="E7" s="29" t="s">
        <v>6</v>
      </c>
      <c r="F7" s="29"/>
      <c r="G7" s="29"/>
      <c r="H7" s="29" t="s">
        <v>7</v>
      </c>
      <c r="I7" s="29"/>
      <c r="J7" s="29"/>
    </row>
    <row r="8" spans="1:17" s="12" customFormat="1" x14ac:dyDescent="0.25">
      <c r="A8" s="29"/>
      <c r="B8" s="30"/>
      <c r="C8" s="31"/>
      <c r="D8" s="29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7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30</v>
      </c>
      <c r="E9" s="8"/>
      <c r="F9" s="8"/>
      <c r="G9" s="8"/>
      <c r="H9" s="8"/>
      <c r="I9" s="8"/>
      <c r="J9" s="9">
        <f>B9</f>
        <v>20000</v>
      </c>
      <c r="K9" s="11" t="s">
        <v>42</v>
      </c>
      <c r="L9" s="11" t="s">
        <v>43</v>
      </c>
      <c r="M9" s="11" t="s">
        <v>44</v>
      </c>
      <c r="N9" s="11" t="s">
        <v>45</v>
      </c>
      <c r="O9" s="11" t="s">
        <v>46</v>
      </c>
      <c r="P9" s="11" t="s">
        <v>47</v>
      </c>
    </row>
    <row r="10" spans="1:17" s="11" customFormat="1" ht="77.25" customHeight="1" x14ac:dyDescent="0.25">
      <c r="A10" s="8" t="s">
        <v>21</v>
      </c>
      <c r="B10" s="9">
        <v>15000</v>
      </c>
      <c r="C10" s="10">
        <v>43858</v>
      </c>
      <c r="D10" s="8" t="s">
        <v>31</v>
      </c>
      <c r="E10" s="9"/>
      <c r="F10" s="8"/>
      <c r="G10" s="9">
        <f>B10</f>
        <v>15000</v>
      </c>
      <c r="H10" s="8"/>
      <c r="I10" s="8"/>
      <c r="J10" s="8"/>
      <c r="K10" s="11">
        <v>30</v>
      </c>
      <c r="L10" s="11">
        <v>31</v>
      </c>
      <c r="M10" s="11">
        <v>30</v>
      </c>
      <c r="N10" s="11">
        <v>31</v>
      </c>
      <c r="O10" s="11">
        <f>28-13</f>
        <v>15</v>
      </c>
      <c r="Q10" s="11">
        <f>SUM(K10:P10)</f>
        <v>137</v>
      </c>
    </row>
    <row r="11" spans="1:17" s="11" customFormat="1" ht="77.25" customHeight="1" x14ac:dyDescent="0.25">
      <c r="A11" s="8" t="s">
        <v>22</v>
      </c>
      <c r="B11" s="9">
        <v>25000</v>
      </c>
      <c r="C11" s="10">
        <v>43858</v>
      </c>
      <c r="D11" s="8" t="s">
        <v>32</v>
      </c>
      <c r="E11" s="9"/>
      <c r="F11" s="8"/>
      <c r="G11" s="9">
        <f t="shared" ref="G11:G15" si="0">B11</f>
        <v>25000</v>
      </c>
      <c r="H11" s="8"/>
      <c r="I11" s="8"/>
      <c r="J11" s="8"/>
      <c r="K11" s="11">
        <v>30</v>
      </c>
      <c r="L11" s="11">
        <v>31</v>
      </c>
      <c r="M11" s="11">
        <v>30</v>
      </c>
      <c r="N11" s="11">
        <f>31-20</f>
        <v>11</v>
      </c>
      <c r="Q11" s="11">
        <f t="shared" ref="Q11:Q19" si="1">SUM(K11:P11)</f>
        <v>102</v>
      </c>
    </row>
    <row r="12" spans="1:17" s="11" customFormat="1" ht="60.75" customHeight="1" x14ac:dyDescent="0.25">
      <c r="A12" s="8" t="s">
        <v>23</v>
      </c>
      <c r="B12" s="9">
        <v>10000</v>
      </c>
      <c r="C12" s="10">
        <v>43867</v>
      </c>
      <c r="D12" s="8" t="s">
        <v>33</v>
      </c>
      <c r="E12" s="8"/>
      <c r="F12" s="9"/>
      <c r="G12" s="9">
        <f t="shared" si="0"/>
        <v>10000</v>
      </c>
      <c r="H12" s="8"/>
      <c r="I12" s="8"/>
      <c r="J12" s="8"/>
      <c r="K12" s="11">
        <v>30</v>
      </c>
      <c r="L12" s="11">
        <v>31</v>
      </c>
      <c r="M12" s="11">
        <v>30</v>
      </c>
      <c r="N12" s="11">
        <f>31-6</f>
        <v>25</v>
      </c>
      <c r="Q12" s="11">
        <f t="shared" si="1"/>
        <v>116</v>
      </c>
    </row>
    <row r="13" spans="1:17" s="11" customFormat="1" ht="60.75" customHeight="1" x14ac:dyDescent="0.25">
      <c r="A13" s="8" t="s">
        <v>24</v>
      </c>
      <c r="B13" s="9">
        <v>10000</v>
      </c>
      <c r="C13" s="10">
        <v>43874</v>
      </c>
      <c r="D13" s="8" t="s">
        <v>33</v>
      </c>
      <c r="E13" s="9"/>
      <c r="F13" s="8"/>
      <c r="G13" s="9">
        <f t="shared" si="0"/>
        <v>10000</v>
      </c>
      <c r="H13" s="8"/>
      <c r="I13" s="8"/>
      <c r="J13" s="8"/>
      <c r="K13" s="11">
        <v>30</v>
      </c>
      <c r="L13" s="11">
        <v>31</v>
      </c>
      <c r="M13" s="11">
        <v>30</v>
      </c>
      <c r="N13" s="11">
        <f t="shared" ref="N13:N15" si="2">31-6</f>
        <v>25</v>
      </c>
      <c r="Q13" s="11">
        <f t="shared" si="1"/>
        <v>116</v>
      </c>
    </row>
    <row r="14" spans="1:17" s="11" customFormat="1" ht="77.25" customHeight="1" x14ac:dyDescent="0.25">
      <c r="A14" s="8" t="s">
        <v>25</v>
      </c>
      <c r="B14" s="9">
        <v>10000</v>
      </c>
      <c r="C14" s="10">
        <v>43885</v>
      </c>
      <c r="D14" s="8" t="s">
        <v>34</v>
      </c>
      <c r="E14" s="9"/>
      <c r="F14" s="8"/>
      <c r="G14" s="9">
        <f t="shared" si="0"/>
        <v>10000</v>
      </c>
      <c r="H14" s="8"/>
      <c r="I14" s="8"/>
      <c r="J14" s="8"/>
      <c r="K14" s="11">
        <v>30</v>
      </c>
      <c r="L14" s="11">
        <v>31</v>
      </c>
      <c r="M14" s="11">
        <v>30</v>
      </c>
      <c r="N14" s="11">
        <f t="shared" si="2"/>
        <v>25</v>
      </c>
      <c r="Q14" s="11">
        <f t="shared" si="1"/>
        <v>116</v>
      </c>
    </row>
    <row r="15" spans="1:17" s="11" customFormat="1" ht="77.25" customHeight="1" x14ac:dyDescent="0.25">
      <c r="A15" s="8" t="s">
        <v>26</v>
      </c>
      <c r="B15" s="9">
        <v>10000</v>
      </c>
      <c r="C15" s="10">
        <v>43885</v>
      </c>
      <c r="D15" s="8" t="s">
        <v>34</v>
      </c>
      <c r="E15" s="9"/>
      <c r="F15" s="8"/>
      <c r="G15" s="9">
        <f t="shared" si="0"/>
        <v>10000</v>
      </c>
      <c r="H15" s="8"/>
      <c r="I15" s="8"/>
      <c r="J15" s="8"/>
      <c r="K15" s="11">
        <v>30</v>
      </c>
      <c r="L15" s="11">
        <v>31</v>
      </c>
      <c r="M15" s="11">
        <v>30</v>
      </c>
      <c r="N15" s="11">
        <f t="shared" si="2"/>
        <v>25</v>
      </c>
      <c r="Q15" s="11">
        <f t="shared" si="1"/>
        <v>116</v>
      </c>
    </row>
    <row r="16" spans="1:17" s="11" customFormat="1" ht="77.25" customHeight="1" x14ac:dyDescent="0.25">
      <c r="A16" s="8" t="s">
        <v>27</v>
      </c>
      <c r="B16" s="9">
        <v>14470</v>
      </c>
      <c r="C16" s="10">
        <v>43885</v>
      </c>
      <c r="D16" s="8" t="s">
        <v>35</v>
      </c>
      <c r="E16" s="9"/>
      <c r="F16" s="9">
        <f>B16</f>
        <v>14470</v>
      </c>
      <c r="G16" s="8"/>
      <c r="H16" s="8"/>
      <c r="I16" s="8"/>
      <c r="J16" s="8"/>
      <c r="K16" s="11">
        <v>30</v>
      </c>
      <c r="L16" s="11">
        <v>31</v>
      </c>
      <c r="Q16" s="11">
        <f t="shared" si="1"/>
        <v>61</v>
      </c>
    </row>
    <row r="17" spans="1:17" s="11" customFormat="1" ht="77.25" customHeight="1" x14ac:dyDescent="0.25">
      <c r="A17" s="8" t="s">
        <v>28</v>
      </c>
      <c r="B17" s="9">
        <v>45250</v>
      </c>
      <c r="C17" s="10">
        <v>43885</v>
      </c>
      <c r="D17" s="8" t="s">
        <v>36</v>
      </c>
      <c r="E17" s="9"/>
      <c r="F17" s="9">
        <f t="shared" ref="F17:F18" si="3">B17</f>
        <v>45250</v>
      </c>
      <c r="G17" s="8"/>
      <c r="H17" s="8"/>
      <c r="I17" s="8"/>
      <c r="J17" s="8"/>
      <c r="K17" s="11">
        <v>30</v>
      </c>
      <c r="L17" s="11">
        <v>31</v>
      </c>
      <c r="M17" s="11">
        <f>31-25</f>
        <v>6</v>
      </c>
      <c r="Q17" s="11">
        <f t="shared" si="1"/>
        <v>67</v>
      </c>
    </row>
    <row r="18" spans="1:17" s="11" customFormat="1" ht="77.25" customHeight="1" x14ac:dyDescent="0.25">
      <c r="A18" s="8" t="s">
        <v>28</v>
      </c>
      <c r="B18" s="9">
        <v>20000</v>
      </c>
      <c r="C18" s="10">
        <v>43895</v>
      </c>
      <c r="D18" s="8" t="s">
        <v>37</v>
      </c>
      <c r="E18" s="9"/>
      <c r="F18" s="9">
        <f t="shared" si="3"/>
        <v>20000</v>
      </c>
      <c r="G18" s="8"/>
      <c r="H18" s="8"/>
      <c r="I18" s="8"/>
      <c r="J18" s="8"/>
      <c r="K18" s="11">
        <v>30</v>
      </c>
      <c r="L18" s="11">
        <v>31</v>
      </c>
      <c r="Q18" s="11">
        <f t="shared" si="1"/>
        <v>61</v>
      </c>
    </row>
    <row r="19" spans="1:17" s="11" customFormat="1" ht="77.25" customHeight="1" x14ac:dyDescent="0.25">
      <c r="A19" s="8" t="s">
        <v>29</v>
      </c>
      <c r="B19" s="9">
        <v>50000</v>
      </c>
      <c r="C19" s="10">
        <v>43899</v>
      </c>
      <c r="D19" s="8" t="s">
        <v>38</v>
      </c>
      <c r="E19" s="9"/>
      <c r="F19" s="21">
        <v>49500</v>
      </c>
      <c r="G19" s="8"/>
      <c r="H19" s="8"/>
      <c r="I19" s="8"/>
      <c r="J19" s="8"/>
      <c r="K19" s="11">
        <v>30</v>
      </c>
      <c r="L19" s="11">
        <v>31</v>
      </c>
      <c r="M19" s="11">
        <f>30-9</f>
        <v>21</v>
      </c>
      <c r="Q19" s="11">
        <f t="shared" si="1"/>
        <v>82</v>
      </c>
    </row>
    <row r="20" spans="1:17" s="12" customFormat="1" x14ac:dyDescent="0.25">
      <c r="A20" s="13" t="s">
        <v>12</v>
      </c>
      <c r="B20" s="14">
        <f>SUM(B9:B19)</f>
        <v>229720</v>
      </c>
      <c r="C20" s="15"/>
      <c r="D20" s="16"/>
      <c r="E20" s="14">
        <f t="shared" ref="E20:J20" si="4">SUM(E9:E19)</f>
        <v>0</v>
      </c>
      <c r="F20" s="14">
        <f t="shared" si="4"/>
        <v>129220</v>
      </c>
      <c r="G20" s="14">
        <f t="shared" si="4"/>
        <v>80000</v>
      </c>
      <c r="H20" s="14">
        <f t="shared" si="4"/>
        <v>0</v>
      </c>
      <c r="I20" s="14">
        <f t="shared" si="4"/>
        <v>0</v>
      </c>
      <c r="J20" s="14">
        <f t="shared" si="4"/>
        <v>20000</v>
      </c>
    </row>
    <row r="21" spans="1:17" ht="13.7" customHeight="1" x14ac:dyDescent="0.25"/>
    <row r="22" spans="1:17" ht="24" customHeight="1" x14ac:dyDescent="0.25">
      <c r="A22" s="32" t="s">
        <v>16</v>
      </c>
      <c r="B22" s="32"/>
      <c r="C22" s="32"/>
      <c r="D22" s="32"/>
      <c r="E22" s="32"/>
      <c r="F22" s="32"/>
      <c r="G22" s="32"/>
      <c r="H22" s="32"/>
      <c r="I22" s="32"/>
      <c r="J22" s="32"/>
    </row>
    <row r="24" spans="1:17" x14ac:dyDescent="0.25">
      <c r="A24" s="33" t="s">
        <v>20</v>
      </c>
      <c r="B24" s="33"/>
      <c r="F24" s="33" t="s">
        <v>39</v>
      </c>
      <c r="G24" s="33"/>
      <c r="H24" s="33"/>
      <c r="I24" s="33"/>
      <c r="J24" s="33"/>
    </row>
    <row r="25" spans="1:17" x14ac:dyDescent="0.25">
      <c r="A25" s="34" t="s">
        <v>18</v>
      </c>
      <c r="B25" s="34"/>
      <c r="F25" s="34" t="s">
        <v>15</v>
      </c>
      <c r="G25" s="34"/>
      <c r="H25" s="34"/>
      <c r="I25" s="34"/>
      <c r="J25" s="34"/>
    </row>
  </sheetData>
  <sheetProtection password="C1B6" sheet="1" objects="1" scenarios="1"/>
  <mergeCells count="15">
    <mergeCell ref="A22:J22"/>
    <mergeCell ref="A24:B24"/>
    <mergeCell ref="F24:J24"/>
    <mergeCell ref="A25:B25"/>
    <mergeCell ref="F25:J25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12 - 2nd Qtr 2020</vt:lpstr>
      <vt:lpstr>'Form 12 - 2nd Qtr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2020-08-12T01:10:56Z</cp:lastPrinted>
  <dcterms:created xsi:type="dcterms:W3CDTF">2018-01-17T05:45:47Z</dcterms:created>
  <dcterms:modified xsi:type="dcterms:W3CDTF">2020-08-17T03:21:32Z</dcterms:modified>
</cp:coreProperties>
</file>