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2900" windowHeight="11760" activeTab="0"/>
  </bookViews>
  <sheets>
    <sheet name="3rd qt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<sst xmlns="http://schemas.openxmlformats.org/spreadsheetml/2006/main" count="31" uniqueCount="31">
  <si>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FDP Form 13 - Manpower Complement</t>
  </si>
  <si>
    <t xml:space="preserve">MANPOWER COMPLEMENT </t>
  </si>
  <si>
    <t>Republic of the Philippines</t>
  </si>
  <si>
    <t>Nature of Appointment or Employment</t>
  </si>
  <si>
    <t>Number</t>
  </si>
  <si>
    <t>Compensation and Other Benefits</t>
  </si>
  <si>
    <t>Salaries and Wages</t>
  </si>
  <si>
    <t>Other Monetary Benefits</t>
  </si>
  <si>
    <t>Total</t>
  </si>
  <si>
    <t>PANGASINAN, MUNICIPALITY OF ASINGAN</t>
  </si>
  <si>
    <t>I. Permanent</t>
  </si>
  <si>
    <t>II. Contractual</t>
  </si>
  <si>
    <t>III. Job Order/Contract of Services</t>
  </si>
  <si>
    <t>Co-terminus - 3</t>
  </si>
  <si>
    <t>STAC - 2</t>
  </si>
  <si>
    <t>RIZALINA C. AYING</t>
  </si>
  <si>
    <t>MARJORIE V. TINTE</t>
  </si>
  <si>
    <t>Municipal Accountant</t>
  </si>
  <si>
    <t>Notes:</t>
  </si>
  <si>
    <t>2. Contract of Services/ job order covers place work or intermittent job of short duration not exceeding six months on daily basis. (Source: Omnibus Rules Implementing Book V of E.O. No. 292 and Other Pertinent Civil Service Laws)</t>
  </si>
  <si>
    <t>1. Contractual personnel are those whose employment in the government is in accordance with a special contract to undertake a specific work or job, requiring special or technical skills not available in the employing agency, to be accomplished within a specific period, which in no case shall exceed one year, and performs on accomplishes the specific work or job, under his own responsibility with a minimum of direction and supervision from the hiring agency. (Source: PRESIDENTIAL DECREE NO 807 October 6, 1975)</t>
  </si>
  <si>
    <t>We hereby certify that we have reviewed the contents and hereby attest to the veracity and correctness of the data or information contained in this document.</t>
  </si>
  <si>
    <t>Administrative Officer IV</t>
  </si>
  <si>
    <t>Budget Year 2018</t>
  </si>
  <si>
    <t>ATTY. JOSHUA V. VIRAY</t>
  </si>
  <si>
    <t>Acting Municipal Mayor</t>
  </si>
  <si>
    <t>Casuals - 5</t>
  </si>
  <si>
    <t>LSB - 3</t>
  </si>
  <si>
    <t>4th Quarter</t>
  </si>
  <si>
    <t>Permanent - 114</t>
  </si>
  <si>
    <t>JO - 137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</si>
</sst>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10" xfId="42" applyFont="1" applyBorder="1" applyAlignment="1">
      <alignment vertical="center"/>
    </xf>
    <xf numFmtId="43" fontId="0" fillId="0" borderId="0" xfId="42" applyFont="1" applyAlignment="1">
      <alignment vertical="center"/>
    </xf>
    <xf numFmtId="0" fontId="0" fillId="0" borderId="11" xfId="0" applyBorder="1" applyAlignment="1">
      <alignment/>
    </xf>
    <xf numFmtId="43" fontId="0" fillId="0" borderId="10" xfId="0" applyNumberForma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10" xfId="42" applyFont="1" applyBorder="1" applyAlignment="1">
      <alignment vertical="center"/>
    </xf>
    <xf numFmtId="4" fontId="0" fillId="0" borderId="10" xfId="0" applyNumberFormat="1" applyBorder="1" applyAlignment="1">
      <alignment/>
    </xf>
    <xf numFmtId="0" fontId="22" fillId="0" borderId="0" xfId="55">
      <alignment/>
      <protection/>
    </xf>
    <xf numFmtId="0" fontId="37" fillId="0" borderId="0" xfId="55" applyFont="1">
      <alignment/>
      <protection/>
    </xf>
    <xf numFmtId="4" fontId="37" fillId="0" borderId="0" xfId="55" applyNumberFormat="1" applyFont="1">
      <alignment/>
      <protection/>
    </xf>
    <xf numFmtId="0" fontId="39" fillId="0" borderId="0" xfId="55" applyFont="1">
      <alignment/>
      <protection/>
    </xf>
    <xf numFmtId="4" fontId="39" fillId="0" borderId="0" xfId="55" applyNumberFormat="1" applyFont="1">
      <alignment/>
      <protection/>
    </xf>
    <xf numFmtId="43" fontId="0" fillId="0" borderId="0" xfId="0" applyNumberFormat="1" applyAlignment="1">
      <alignment/>
    </xf>
    <xf numFmtId="4" fontId="37" fillId="0" borderId="0" xfId="55" applyNumberFormat="1" applyFont="1" applyFill="1">
      <alignment/>
      <protection/>
    </xf>
    <xf numFmtId="0" fontId="3" fillId="0" borderId="0" xfId="0" applyFont="1" applyAlignment="1">
      <alignment horizontal="left" vertical="justify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22</xdr:row>
      <xdr:rowOff>47625</xdr:rowOff>
    </xdr:from>
    <xdr:to>
      <xdr:col>0</xdr:col>
      <xdr:colOff>2124075</xdr:colOff>
      <xdr:row>25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67350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22</xdr:row>
      <xdr:rowOff>123825</xdr:rowOff>
    </xdr:from>
    <xdr:to>
      <xdr:col>2</xdr:col>
      <xdr:colOff>800100</xdr:colOff>
      <xdr:row>24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5543550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20</xdr:row>
      <xdr:rowOff>114300</xdr:rowOff>
    </xdr:from>
    <xdr:to>
      <xdr:col>4</xdr:col>
      <xdr:colOff>981075</xdr:colOff>
      <xdr:row>26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5210175"/>
          <a:ext cx="1971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27" sqref="C27"/>
    </sheetView>
  </sheetViews>
  <sheetFormatPr defaultColWidth="9.140625" defaultRowHeight="12.75"/>
  <cols>
    <col min="1" max="1" width="36.28125" style="0" customWidth="1"/>
    <col min="2" max="2" width="14.8515625" style="0" customWidth="1"/>
    <col min="3" max="3" width="23.57421875" style="0" customWidth="1"/>
    <col min="4" max="4" width="25.140625" style="0" customWidth="1"/>
    <col min="5" max="5" width="20.7109375" style="0" customWidth="1"/>
    <col min="7" max="7" width="14.00390625" style="0" bestFit="1" customWidth="1"/>
    <col min="8" max="8" width="12.8515625" style="0" bestFit="1" customWidth="1"/>
    <col min="9" max="9" width="10.28125" style="0" bestFit="1" customWidth="1"/>
    <col min="10" max="10" width="12.8515625" style="0" bestFit="1" customWidth="1"/>
    <col min="11" max="11" width="14.00390625" style="0" bestFit="1" customWidth="1"/>
  </cols>
  <sheetData>
    <row r="1" ht="12.75">
      <c r="A1" t="s">
        <v>0</v>
      </c>
    </row>
    <row r="3" spans="1:5" ht="12.75">
      <c r="A3" s="30" t="s">
        <v>1</v>
      </c>
      <c r="B3" s="30"/>
      <c r="C3" s="30"/>
      <c r="D3" s="30"/>
      <c r="E3" s="30"/>
    </row>
    <row r="4" spans="1:5" ht="12.75">
      <c r="A4" s="31" t="s">
        <v>2</v>
      </c>
      <c r="B4" s="31"/>
      <c r="C4" s="31"/>
      <c r="D4" s="31"/>
      <c r="E4" s="31"/>
    </row>
    <row r="5" spans="1:5" ht="12.75">
      <c r="A5" s="32" t="s">
        <v>23</v>
      </c>
      <c r="B5" s="31"/>
      <c r="C5" s="31"/>
      <c r="D5" s="31"/>
      <c r="E5" s="31"/>
    </row>
    <row r="6" spans="1:5" ht="12.75">
      <c r="A6" s="32" t="s">
        <v>28</v>
      </c>
      <c r="B6" s="31"/>
      <c r="C6" s="31"/>
      <c r="D6" s="31"/>
      <c r="E6" s="31"/>
    </row>
    <row r="7" spans="1:5" ht="12.75">
      <c r="A7" s="30" t="s">
        <v>9</v>
      </c>
      <c r="B7" s="30"/>
      <c r="C7" s="30"/>
      <c r="D7" s="30"/>
      <c r="E7" s="30"/>
    </row>
    <row r="9" spans="1:5" s="2" customFormat="1" ht="12.75">
      <c r="A9" s="33" t="s">
        <v>3</v>
      </c>
      <c r="B9" s="33" t="s">
        <v>4</v>
      </c>
      <c r="C9" s="35" t="s">
        <v>5</v>
      </c>
      <c r="D9" s="35"/>
      <c r="E9" s="36" t="s">
        <v>8</v>
      </c>
    </row>
    <row r="10" spans="1:5" s="1" customFormat="1" ht="12.75">
      <c r="A10" s="34"/>
      <c r="B10" s="34"/>
      <c r="C10" s="3" t="s">
        <v>6</v>
      </c>
      <c r="D10" s="3" t="s">
        <v>7</v>
      </c>
      <c r="E10" s="36"/>
    </row>
    <row r="11" spans="1:5" ht="12.75">
      <c r="A11" s="4"/>
      <c r="B11" s="4"/>
      <c r="C11" s="4"/>
      <c r="D11" s="4"/>
      <c r="E11" s="4"/>
    </row>
    <row r="12" spans="1:5" ht="12.75">
      <c r="A12" s="4"/>
      <c r="B12" s="4"/>
      <c r="C12" s="4"/>
      <c r="D12" s="4"/>
      <c r="E12" s="4"/>
    </row>
    <row r="13" spans="1:5" ht="12.75">
      <c r="A13" s="11"/>
      <c r="B13" s="4"/>
      <c r="C13" s="17"/>
      <c r="D13" s="4"/>
      <c r="E13" s="4"/>
    </row>
    <row r="14" spans="1:24" ht="35.25" customHeight="1">
      <c r="A14" s="26" t="s">
        <v>10</v>
      </c>
      <c r="B14" s="5" t="s">
        <v>29</v>
      </c>
      <c r="C14" s="9">
        <v>7876011.37</v>
      </c>
      <c r="D14" s="9">
        <f>8722578.1+68223+69098+66598+65998+7448.2+7398.2+9328.6+9428.6+18282.67</f>
        <v>9044381.369999997</v>
      </c>
      <c r="E14" s="12">
        <f aca="true" t="shared" si="0" ref="E14:E19">C14+D14</f>
        <v>16920392.74</v>
      </c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35.25" customHeight="1">
      <c r="A15" s="27"/>
      <c r="B15" s="5" t="s">
        <v>13</v>
      </c>
      <c r="C15" s="9">
        <f>136629.27</f>
        <v>136629.27</v>
      </c>
      <c r="D15" s="9">
        <f>18000+1500+16400.31+900+900+1815+45253.25+14750+11000+54166.66</f>
        <v>164685.22</v>
      </c>
      <c r="E15" s="12">
        <f t="shared" si="0"/>
        <v>301314.49</v>
      </c>
      <c r="G15" s="10"/>
      <c r="H15" s="10"/>
      <c r="I15" s="10"/>
      <c r="J15" s="10"/>
      <c r="K15" s="10"/>
      <c r="L15" s="10"/>
      <c r="M15" s="10"/>
      <c r="N15" s="10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35.25" customHeight="1">
      <c r="A16" s="26" t="s">
        <v>11</v>
      </c>
      <c r="B16" s="5" t="s">
        <v>27</v>
      </c>
      <c r="C16" s="9">
        <f>13500+20000+7000+13500</f>
        <v>54000</v>
      </c>
      <c r="D16" s="9"/>
      <c r="E16" s="12">
        <f t="shared" si="0"/>
        <v>54000</v>
      </c>
      <c r="G16" s="10"/>
      <c r="H16" s="10"/>
      <c r="I16" s="10"/>
      <c r="J16" s="10"/>
      <c r="K16" s="10"/>
      <c r="L16" s="10"/>
      <c r="M16" s="10"/>
      <c r="N16" s="10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35.25" customHeight="1">
      <c r="A17" s="27"/>
      <c r="B17" s="5" t="s">
        <v>14</v>
      </c>
      <c r="C17" s="9">
        <f>15000+15000+15000</f>
        <v>45000</v>
      </c>
      <c r="D17" s="9"/>
      <c r="E17" s="12">
        <f t="shared" si="0"/>
        <v>45000</v>
      </c>
      <c r="G17" s="10"/>
      <c r="H17" s="10"/>
      <c r="I17" s="10"/>
      <c r="J17" s="10"/>
      <c r="K17" s="10"/>
      <c r="L17" s="10"/>
      <c r="M17" s="10"/>
      <c r="N17" s="10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35.25" customHeight="1">
      <c r="A18" s="26" t="s">
        <v>12</v>
      </c>
      <c r="B18" s="5" t="s">
        <v>30</v>
      </c>
      <c r="C18" s="9">
        <f>359525+387925+342500+316575+329775+305425</f>
        <v>2041725</v>
      </c>
      <c r="D18" s="9"/>
      <c r="E18" s="12">
        <f t="shared" si="0"/>
        <v>2041725</v>
      </c>
      <c r="G18" s="10"/>
      <c r="H18" s="10"/>
      <c r="I18" s="10"/>
      <c r="J18" s="10"/>
      <c r="K18" s="10"/>
      <c r="L18" s="10"/>
      <c r="M18" s="10"/>
      <c r="N18" s="10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35.25" customHeight="1">
      <c r="A19" s="27"/>
      <c r="B19" s="5" t="s">
        <v>26</v>
      </c>
      <c r="C19" s="9">
        <f>21210*6</f>
        <v>127260</v>
      </c>
      <c r="D19" s="9">
        <f>54670+35000+10425.76+25000+125000+10000</f>
        <v>260095.76</v>
      </c>
      <c r="E19" s="12">
        <f t="shared" si="0"/>
        <v>387355.76</v>
      </c>
      <c r="G19" s="10"/>
      <c r="H19" s="10"/>
      <c r="I19" s="10"/>
      <c r="J19" s="10"/>
      <c r="K19" s="10"/>
      <c r="L19" s="10"/>
      <c r="M19" s="10"/>
      <c r="N19" s="10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10" s="8" customFormat="1" ht="24" customHeight="1">
      <c r="A20" s="6"/>
      <c r="B20" s="7"/>
      <c r="C20" s="16">
        <f>SUM(C14:C19)</f>
        <v>10280625.64</v>
      </c>
      <c r="D20" s="16">
        <f>SUM(D14:D19)</f>
        <v>9469162.349999998</v>
      </c>
      <c r="E20" s="16">
        <f>SUM(E14:E19)</f>
        <v>19749787.99</v>
      </c>
      <c r="G20" s="10"/>
      <c r="H20" s="10"/>
      <c r="I20" s="10"/>
      <c r="J20" s="10"/>
    </row>
    <row r="21" spans="7:10" ht="12.75">
      <c r="G21" s="23"/>
      <c r="H21" s="23"/>
      <c r="I21" s="23"/>
      <c r="J21" s="23"/>
    </row>
    <row r="22" spans="1:8" ht="12.75">
      <c r="A22" s="13" t="s">
        <v>21</v>
      </c>
      <c r="B22" s="13"/>
      <c r="C22" s="13"/>
      <c r="D22" s="13"/>
      <c r="E22" s="13"/>
      <c r="G22" s="10"/>
      <c r="H22" s="23"/>
    </row>
    <row r="23" spans="1:8" ht="12.75">
      <c r="A23" s="13"/>
      <c r="B23" s="13"/>
      <c r="C23" s="13"/>
      <c r="D23" s="13"/>
      <c r="E23" s="13"/>
      <c r="G23" s="10"/>
      <c r="H23" s="10"/>
    </row>
    <row r="24" spans="1:8" ht="12.75">
      <c r="A24" s="13"/>
      <c r="B24" s="13"/>
      <c r="C24" s="13"/>
      <c r="D24" s="13"/>
      <c r="E24" s="13"/>
      <c r="G24" s="10"/>
      <c r="H24" s="10"/>
    </row>
    <row r="25" spans="1:8" ht="12.75">
      <c r="A25" s="14" t="s">
        <v>15</v>
      </c>
      <c r="B25" s="28" t="s">
        <v>16</v>
      </c>
      <c r="C25" s="28"/>
      <c r="D25" s="28" t="s">
        <v>24</v>
      </c>
      <c r="E25" s="28"/>
      <c r="G25" s="10"/>
      <c r="H25" s="10"/>
    </row>
    <row r="26" spans="1:8" ht="12.75">
      <c r="A26" s="15" t="s">
        <v>22</v>
      </c>
      <c r="B26" s="29" t="s">
        <v>17</v>
      </c>
      <c r="C26" s="29"/>
      <c r="D26" s="29" t="s">
        <v>25</v>
      </c>
      <c r="E26" s="29"/>
      <c r="G26" s="10"/>
      <c r="H26" s="23"/>
    </row>
    <row r="27" spans="1:8" ht="12.75">
      <c r="A27" s="15"/>
      <c r="B27" s="15"/>
      <c r="C27" s="15"/>
      <c r="D27" s="15"/>
      <c r="E27" s="15"/>
      <c r="G27" s="10"/>
      <c r="H27" s="23"/>
    </row>
    <row r="28" spans="1:7" ht="12.75">
      <c r="A28" s="13" t="s">
        <v>18</v>
      </c>
      <c r="B28" s="13"/>
      <c r="C28" s="13"/>
      <c r="D28" s="13"/>
      <c r="E28" s="13"/>
      <c r="G28" s="10"/>
    </row>
    <row r="29" spans="1:7" ht="12.75">
      <c r="A29" s="25" t="s">
        <v>20</v>
      </c>
      <c r="B29" s="25"/>
      <c r="C29" s="25"/>
      <c r="D29" s="25"/>
      <c r="E29" s="25"/>
      <c r="G29" s="10"/>
    </row>
    <row r="30" spans="1:7" ht="12.75">
      <c r="A30" s="25" t="s">
        <v>19</v>
      </c>
      <c r="B30" s="25"/>
      <c r="C30" s="25"/>
      <c r="D30" s="25"/>
      <c r="E30" s="25"/>
      <c r="G30" s="10"/>
    </row>
    <row r="31" ht="12.75">
      <c r="G31" s="10"/>
    </row>
    <row r="32" ht="12.75">
      <c r="G32" s="10"/>
    </row>
    <row r="33" spans="1:12" ht="1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8"/>
    </row>
    <row r="34" spans="1:12" ht="1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8"/>
    </row>
    <row r="35" spans="1:12" ht="1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18"/>
    </row>
    <row r="36" spans="1:12" ht="1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8"/>
    </row>
    <row r="37" spans="1:12" ht="15.7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ht="15">
      <c r="G38" s="24"/>
    </row>
    <row r="39" ht="15">
      <c r="G39" s="24"/>
    </row>
  </sheetData>
  <sheetProtection password="C1B6" sheet="1" objects="1" scenarios="1"/>
  <mergeCells count="18">
    <mergeCell ref="A3:E3"/>
    <mergeCell ref="A4:E4"/>
    <mergeCell ref="A5:E5"/>
    <mergeCell ref="A6:E6"/>
    <mergeCell ref="A7:E7"/>
    <mergeCell ref="A9:A10"/>
    <mergeCell ref="B9:B10"/>
    <mergeCell ref="C9:D9"/>
    <mergeCell ref="E9:E10"/>
    <mergeCell ref="A29:E29"/>
    <mergeCell ref="A30:E30"/>
    <mergeCell ref="A14:A15"/>
    <mergeCell ref="A16:A17"/>
    <mergeCell ref="A18:A19"/>
    <mergeCell ref="B25:C25"/>
    <mergeCell ref="D25:E25"/>
    <mergeCell ref="B26:C26"/>
    <mergeCell ref="D26:E26"/>
  </mergeCells>
  <printOptions/>
  <pageMargins left="0.7" right="0.7" top="0.75" bottom="0.75" header="0.3" footer="0.3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Multimedia</dc:creator>
  <cp:keywords/>
  <dc:description/>
  <cp:lastModifiedBy>ATH-pc</cp:lastModifiedBy>
  <cp:lastPrinted>2019-02-28T06:44:58Z</cp:lastPrinted>
  <dcterms:created xsi:type="dcterms:W3CDTF">1996-10-14T23:33:28Z</dcterms:created>
  <dcterms:modified xsi:type="dcterms:W3CDTF">2019-03-11T06:52:13Z</dcterms:modified>
  <cp:category/>
  <cp:version/>
  <cp:contentType/>
  <cp:contentStatus/>
</cp:coreProperties>
</file>