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19\4th Quarter\"/>
    </mc:Choice>
  </mc:AlternateContent>
  <bookViews>
    <workbookView xWindow="0" yWindow="0" windowWidth="20490" windowHeight="7755"/>
  </bookViews>
  <sheets>
    <sheet name="TFU 4th qtr 2019" sheetId="1" r:id="rId1"/>
  </sheets>
  <definedNames>
    <definedName name="_xlnm.Print_Area" localSheetId="0">'TFU 4th qtr 2019'!$A$2:$J$17</definedName>
    <definedName name="_xlnm.Print_Titles" localSheetId="0">'TFU 4th qtr 2019'!$3:$9</definedName>
  </definedNames>
  <calcPr calcId="152511"/>
</workbook>
</file>

<file path=xl/calcChain.xml><?xml version="1.0" encoding="utf-8"?>
<calcChain xmlns="http://schemas.openxmlformats.org/spreadsheetml/2006/main">
  <c r="F10" i="1" l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8" i="1"/>
  <c r="G18" i="1"/>
  <c r="G19" i="1"/>
  <c r="F20" i="1"/>
  <c r="G20" i="1"/>
</calcChain>
</file>

<file path=xl/sharedStrings.xml><?xml version="1.0" encoding="utf-8"?>
<sst xmlns="http://schemas.openxmlformats.org/spreadsheetml/2006/main" count="60" uniqueCount="51">
  <si>
    <t>Municipal Mayor</t>
  </si>
  <si>
    <t>Municipal Accountant</t>
  </si>
  <si>
    <t>ENGR. CARLOS F. LOPEZ, JR.</t>
  </si>
  <si>
    <t>MARJORIE V. TINTE</t>
  </si>
  <si>
    <t>document.</t>
  </si>
  <si>
    <t>We hereby certify that we have reviewed the contents and hereby attest to the veracity and correctness of the data or information contained in this</t>
  </si>
  <si>
    <t>Asingan, Pangasinan</t>
  </si>
  <si>
    <t>Traveling allowance of 24 existing BNS for CY 2019</t>
  </si>
  <si>
    <t>Excise Tax</t>
  </si>
  <si>
    <t>12/3/2019</t>
  </si>
  <si>
    <t>Carosucan Sur, Asingan, Pangasinan</t>
  </si>
  <si>
    <t>Construction of Farm to Market Road and Stone Masonry at Brgy. Carosucan Sur, Asingan, Pangasinan (excise tax under LBM#76)</t>
  </si>
  <si>
    <t>Carosucan Norte, Asingan, Pangasinan</t>
  </si>
  <si>
    <t>Construction of Farm to Market Road at Brgy. Carosucan Norte, Asingan, Pangasinan (Excise Tax)</t>
  </si>
  <si>
    <t>NCDC</t>
  </si>
  <si>
    <t>Macalong, Asingan, Pangasinan</t>
  </si>
  <si>
    <t>Construction of National Child Development Center at Macalong, Asingan, Pangasinan</t>
  </si>
  <si>
    <t>TF - LDRRMF</t>
  </si>
  <si>
    <t>Macalong-Dupac, Asingan, Pangasinan</t>
  </si>
  <si>
    <t xml:space="preserve"> Construction of Drainage Canal at Brgy's. Macalong-Dupac, Asingan, Pangasinan</t>
  </si>
  <si>
    <t>10/11/2019</t>
  </si>
  <si>
    <t>Poblacion West, Asingan, Pangasinan</t>
  </si>
  <si>
    <t>Construction/ repair . Dredging and Rehabilitation of Drainage Canal at Poblacion West Asingan Pangasinan</t>
  </si>
  <si>
    <t>Dupac-Poblacion East, Asingan, Pangasinan</t>
  </si>
  <si>
    <t xml:space="preserve"> Construction of Drainage Canal at Brgy's. Dupac - Poblacion East, Asingan, Pangasinan</t>
  </si>
  <si>
    <t>Domanpot, Asingan, Pangasinan</t>
  </si>
  <si>
    <t>Construction of Box Culvert, Repair/Dredging and Rehabilitation of Drainage Canal at Brgy. Domanpot, Asingan, Pangasinan.</t>
  </si>
  <si>
    <t>AM 2019</t>
  </si>
  <si>
    <t>Sanchez, Asingan, Pangasinan</t>
  </si>
  <si>
    <t>Construction of Footbridge at Brgy. Sanchez, Asingan, Pangasinan</t>
  </si>
  <si>
    <t>Coldit - San Vicente West, Asingan, Pangasinan</t>
  </si>
  <si>
    <t>Upgrading Local Access Road at Brgy. Coldit - San Vicente West, Asingan, Pangasinan</t>
  </si>
  <si>
    <t>Carosucan Norte - Carosucan Sur, Asingan, Pangasinan</t>
  </si>
  <si>
    <t>Upgrading Local Access Road at Brgy. Carosucan Norte - Carosucan Sur, Asingan, Pangasinan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</si>
  <si>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</si>
  <si>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</si>
  <si>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</si>
  <si>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</si>
  <si>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</si>
  <si>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</si>
  <si>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</si>
  <si>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</si>
  <si>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</si>
  <si>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AGENCY</t>
  </si>
  <si>
    <t>Program or Project</t>
  </si>
  <si>
    <t>Pangasinan, Municipality of Asingan</t>
  </si>
  <si>
    <t>FOR THE 4TH QUARTER, CY 2019</t>
  </si>
  <si>
    <t>CONSOLIDATED QUARTERLY REPORT ON GOVERNMENT PROJECTS, PROGRAMS or ACTIVITIES</t>
  </si>
  <si>
    <t>FDP Form 6 - Trust Fund Utilization</t>
  </si>
  <si>
    <t xml:space="preserve">Implementation of Seed Capital Fund for Various Microenterprise Development Projects of Sustainable Livelihood Program Participants of the CY 2018 </t>
  </si>
  <si>
    <t>DSWD - SLP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</si>
</sst>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8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10" fontId="2" fillId="0" borderId="0" xfId="0" applyNumberFormat="1" applyFont="1" applyFill="1"/>
    <xf numFmtId="164" fontId="2" fillId="0" borderId="0" xfId="1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 wrapText="1"/>
    </xf>
    <xf numFmtId="164" fontId="2" fillId="0" borderId="0" xfId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2" fillId="0" borderId="1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0" xfId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10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8" sqref="I8:I9"/>
    </sheetView>
  </sheetViews>
  <sheetFormatPr defaultRowHeight="15" x14ac:dyDescent="0.25"/>
  <cols>
    <col min="1" max="1" width="32.28515625" style="3" customWidth="1"/>
    <col min="2" max="2" width="26.140625" style="1" hidden="1" customWidth="1"/>
    <col min="3" max="3" width="25.140625" style="3" customWidth="1"/>
    <col min="4" max="4" width="14.5703125" style="5" customWidth="1"/>
    <col min="5" max="5" width="14.5703125" style="6" customWidth="1"/>
    <col min="6" max="6" width="13.85546875" style="1" customWidth="1"/>
    <col min="7" max="7" width="15" style="1" customWidth="1"/>
    <col min="8" max="8" width="18.140625" style="5" customWidth="1"/>
    <col min="9" max="9" width="13" style="3" customWidth="1"/>
    <col min="10" max="10" width="15.85546875" style="1" customWidth="1"/>
    <col min="11" max="11" width="13.7109375" style="5" bestFit="1" customWidth="1"/>
    <col min="12" max="12" width="9.140625" style="4"/>
    <col min="13" max="16384" width="9.140625" style="3"/>
  </cols>
  <sheetData>
    <row r="1" spans="1:12" x14ac:dyDescent="0.25">
      <c r="A1" s="3" t="s">
        <v>48</v>
      </c>
    </row>
    <row r="3" spans="1:12" x14ac:dyDescent="0.25">
      <c r="A3" s="30" t="s">
        <v>47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x14ac:dyDescent="0.25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30"/>
    </row>
    <row r="6" spans="1:12" x14ac:dyDescent="0.25">
      <c r="A6" s="3" t="s">
        <v>45</v>
      </c>
    </row>
    <row r="8" spans="1:12" s="21" customFormat="1" ht="33.75" customHeight="1" x14ac:dyDescent="0.25">
      <c r="A8" s="31" t="s">
        <v>44</v>
      </c>
      <c r="B8" s="31" t="s">
        <v>43</v>
      </c>
      <c r="C8" s="31" t="s">
        <v>42</v>
      </c>
      <c r="D8" s="34" t="s">
        <v>41</v>
      </c>
      <c r="E8" s="35" t="s">
        <v>40</v>
      </c>
      <c r="F8" s="31" t="s">
        <v>39</v>
      </c>
      <c r="G8" s="31" t="s">
        <v>38</v>
      </c>
      <c r="H8" s="31"/>
      <c r="I8" s="31" t="s">
        <v>37</v>
      </c>
      <c r="J8" s="31" t="s">
        <v>36</v>
      </c>
      <c r="K8" s="23"/>
      <c r="L8" s="22"/>
    </row>
    <row r="9" spans="1:12" s="21" customFormat="1" ht="30.75" customHeight="1" x14ac:dyDescent="0.25">
      <c r="A9" s="31"/>
      <c r="B9" s="31"/>
      <c r="C9" s="31"/>
      <c r="D9" s="34"/>
      <c r="E9" s="35"/>
      <c r="F9" s="31"/>
      <c r="G9" s="24" t="s">
        <v>35</v>
      </c>
      <c r="H9" s="25" t="s">
        <v>34</v>
      </c>
      <c r="I9" s="31"/>
      <c r="J9" s="31"/>
      <c r="K9" s="23"/>
      <c r="L9" s="22"/>
    </row>
    <row r="10" spans="1:12" s="7" customFormat="1" ht="77.25" customHeight="1" x14ac:dyDescent="0.25">
      <c r="A10" s="20" t="s">
        <v>33</v>
      </c>
      <c r="B10" s="11"/>
      <c r="C10" s="11" t="s">
        <v>32</v>
      </c>
      <c r="D10" s="12">
        <v>4597512.74</v>
      </c>
      <c r="E10" s="15">
        <v>43735</v>
      </c>
      <c r="F10" s="14">
        <f>E10+55</f>
        <v>43790</v>
      </c>
      <c r="G10" s="17">
        <f t="shared" ref="G10:G20" si="0">H10/D10</f>
        <v>1</v>
      </c>
      <c r="H10" s="12">
        <v>4597512.74</v>
      </c>
      <c r="I10" s="11"/>
      <c r="J10" s="10" t="s">
        <v>27</v>
      </c>
      <c r="K10" s="9"/>
      <c r="L10" s="8"/>
    </row>
    <row r="11" spans="1:12" s="7" customFormat="1" ht="77.25" customHeight="1" x14ac:dyDescent="0.25">
      <c r="A11" s="20" t="s">
        <v>31</v>
      </c>
      <c r="B11" s="11"/>
      <c r="C11" s="11" t="s">
        <v>30</v>
      </c>
      <c r="D11" s="12">
        <v>5041694.49</v>
      </c>
      <c r="E11" s="15">
        <v>43735</v>
      </c>
      <c r="F11" s="14">
        <f>E11+60</f>
        <v>43795</v>
      </c>
      <c r="G11" s="17">
        <f t="shared" si="0"/>
        <v>1</v>
      </c>
      <c r="H11" s="12">
        <v>5041694.49</v>
      </c>
      <c r="I11" s="11"/>
      <c r="J11" s="10" t="s">
        <v>27</v>
      </c>
      <c r="K11" s="9"/>
      <c r="L11" s="8"/>
    </row>
    <row r="12" spans="1:12" s="7" customFormat="1" ht="77.25" customHeight="1" x14ac:dyDescent="0.25">
      <c r="A12" s="20" t="s">
        <v>29</v>
      </c>
      <c r="B12" s="11"/>
      <c r="C12" s="11" t="s">
        <v>28</v>
      </c>
      <c r="D12" s="12">
        <v>1998774.69</v>
      </c>
      <c r="E12" s="15">
        <v>43735</v>
      </c>
      <c r="F12" s="14">
        <f>E12+85</f>
        <v>43820</v>
      </c>
      <c r="G12" s="17">
        <f t="shared" si="0"/>
        <v>1</v>
      </c>
      <c r="H12" s="12">
        <v>1998774.69</v>
      </c>
      <c r="I12" s="11"/>
      <c r="J12" s="10" t="s">
        <v>27</v>
      </c>
      <c r="K12" s="9"/>
      <c r="L12" s="8"/>
    </row>
    <row r="13" spans="1:12" s="7" customFormat="1" ht="77.25" customHeight="1" x14ac:dyDescent="0.25">
      <c r="A13" s="19" t="s">
        <v>26</v>
      </c>
      <c r="B13" s="11"/>
      <c r="C13" s="11" t="s">
        <v>25</v>
      </c>
      <c r="D13" s="12">
        <v>1511161.03</v>
      </c>
      <c r="E13" s="15" t="s">
        <v>20</v>
      </c>
      <c r="F13" s="14">
        <f>E13+82</f>
        <v>43861</v>
      </c>
      <c r="G13" s="17">
        <f t="shared" si="0"/>
        <v>0.99999999999999989</v>
      </c>
      <c r="H13" s="12">
        <v>1511161.0299999998</v>
      </c>
      <c r="I13" s="11"/>
      <c r="J13" s="10" t="s">
        <v>17</v>
      </c>
      <c r="K13" s="9"/>
      <c r="L13" s="8"/>
    </row>
    <row r="14" spans="1:12" s="7" customFormat="1" ht="77.25" customHeight="1" x14ac:dyDescent="0.25">
      <c r="A14" s="19" t="s">
        <v>24</v>
      </c>
      <c r="B14" s="11"/>
      <c r="C14" s="11" t="s">
        <v>23</v>
      </c>
      <c r="D14" s="12">
        <v>1009242.36</v>
      </c>
      <c r="E14" s="15">
        <v>43749</v>
      </c>
      <c r="F14" s="14">
        <f>E14+71</f>
        <v>43820</v>
      </c>
      <c r="G14" s="17">
        <f t="shared" si="0"/>
        <v>1</v>
      </c>
      <c r="H14" s="12">
        <v>1009242.36</v>
      </c>
      <c r="I14" s="11"/>
      <c r="J14" s="10" t="s">
        <v>17</v>
      </c>
      <c r="K14" s="9"/>
      <c r="L14" s="8"/>
    </row>
    <row r="15" spans="1:12" s="7" customFormat="1" ht="77.25" customHeight="1" x14ac:dyDescent="0.25">
      <c r="A15" s="19" t="s">
        <v>22</v>
      </c>
      <c r="B15" s="11"/>
      <c r="C15" s="11" t="s">
        <v>21</v>
      </c>
      <c r="D15" s="12">
        <v>1011698.2499999999</v>
      </c>
      <c r="E15" s="15" t="s">
        <v>20</v>
      </c>
      <c r="F15" s="14">
        <f>E15+82</f>
        <v>43861</v>
      </c>
      <c r="G15" s="17">
        <f t="shared" si="0"/>
        <v>1</v>
      </c>
      <c r="H15" s="12">
        <v>1011698.2499999999</v>
      </c>
      <c r="I15" s="11"/>
      <c r="J15" s="10" t="s">
        <v>17</v>
      </c>
      <c r="K15" s="9"/>
      <c r="L15" s="8"/>
    </row>
    <row r="16" spans="1:12" s="7" customFormat="1" ht="77.25" customHeight="1" x14ac:dyDescent="0.25">
      <c r="A16" s="19" t="s">
        <v>19</v>
      </c>
      <c r="B16" s="11"/>
      <c r="C16" s="11" t="s">
        <v>18</v>
      </c>
      <c r="D16" s="12">
        <v>810337.5</v>
      </c>
      <c r="E16" s="15">
        <v>43760</v>
      </c>
      <c r="F16" s="14">
        <f>E16+46</f>
        <v>43806</v>
      </c>
      <c r="G16" s="17">
        <f t="shared" si="0"/>
        <v>1</v>
      </c>
      <c r="H16" s="12">
        <v>810337.5</v>
      </c>
      <c r="I16" s="11"/>
      <c r="J16" s="10" t="s">
        <v>17</v>
      </c>
      <c r="K16" s="9"/>
      <c r="L16" s="8"/>
    </row>
    <row r="17" spans="1:12" s="7" customFormat="1" ht="77.25" customHeight="1" x14ac:dyDescent="0.25">
      <c r="A17" s="19" t="s">
        <v>49</v>
      </c>
      <c r="B17" s="11"/>
      <c r="C17" s="11" t="s">
        <v>6</v>
      </c>
      <c r="D17" s="12">
        <v>2175000</v>
      </c>
      <c r="E17" s="15">
        <v>43804</v>
      </c>
      <c r="F17" s="14">
        <v>43812</v>
      </c>
      <c r="G17" s="17">
        <v>1</v>
      </c>
      <c r="H17" s="12">
        <v>2175000</v>
      </c>
      <c r="I17" s="11"/>
      <c r="J17" s="10" t="s">
        <v>50</v>
      </c>
      <c r="K17" s="9"/>
      <c r="L17" s="8"/>
    </row>
    <row r="18" spans="1:12" s="7" customFormat="1" ht="77.25" customHeight="1" x14ac:dyDescent="0.25">
      <c r="A18" s="20" t="s">
        <v>16</v>
      </c>
      <c r="B18" s="11"/>
      <c r="C18" s="11" t="s">
        <v>15</v>
      </c>
      <c r="D18" s="12">
        <v>2498537.5</v>
      </c>
      <c r="E18" s="15">
        <v>43761</v>
      </c>
      <c r="F18" s="14">
        <f>E18+210</f>
        <v>43971</v>
      </c>
      <c r="G18" s="17">
        <f t="shared" si="0"/>
        <v>0.70400819679512505</v>
      </c>
      <c r="H18" s="12">
        <v>1758990.88</v>
      </c>
      <c r="I18" s="11"/>
      <c r="J18" s="10" t="s">
        <v>14</v>
      </c>
      <c r="K18" s="9"/>
      <c r="L18" s="8"/>
    </row>
    <row r="19" spans="1:12" s="7" customFormat="1" ht="48" customHeight="1" x14ac:dyDescent="0.25">
      <c r="A19" s="19" t="s">
        <v>13</v>
      </c>
      <c r="B19" s="11"/>
      <c r="C19" s="11" t="s">
        <v>12</v>
      </c>
      <c r="D19" s="12">
        <v>2678838.79</v>
      </c>
      <c r="E19" s="15" t="s">
        <v>9</v>
      </c>
      <c r="F19" s="14">
        <v>43895</v>
      </c>
      <c r="G19" s="17">
        <f t="shared" si="0"/>
        <v>1</v>
      </c>
      <c r="H19" s="12">
        <v>2678838.79</v>
      </c>
      <c r="I19" s="11"/>
      <c r="J19" s="10" t="s">
        <v>8</v>
      </c>
      <c r="K19" s="9"/>
      <c r="L19" s="8"/>
    </row>
    <row r="20" spans="1:12" s="7" customFormat="1" ht="77.25" customHeight="1" x14ac:dyDescent="0.25">
      <c r="A20" s="18" t="s">
        <v>11</v>
      </c>
      <c r="B20" s="11"/>
      <c r="C20" s="11" t="s">
        <v>10</v>
      </c>
      <c r="D20" s="12">
        <v>2677815</v>
      </c>
      <c r="E20" s="15" t="s">
        <v>9</v>
      </c>
      <c r="F20" s="14">
        <f>E20+120</f>
        <v>43656</v>
      </c>
      <c r="G20" s="17">
        <f t="shared" si="0"/>
        <v>0.15</v>
      </c>
      <c r="H20" s="12">
        <v>401672.25</v>
      </c>
      <c r="I20" s="11"/>
      <c r="J20" s="10" t="s">
        <v>8</v>
      </c>
      <c r="K20" s="9"/>
      <c r="L20" s="8"/>
    </row>
    <row r="21" spans="1:12" s="7" customFormat="1" ht="43.5" customHeight="1" x14ac:dyDescent="0.25">
      <c r="A21" s="16" t="s">
        <v>7</v>
      </c>
      <c r="B21" s="11"/>
      <c r="C21" s="11" t="s">
        <v>6</v>
      </c>
      <c r="D21" s="12">
        <v>28600</v>
      </c>
      <c r="E21" s="15">
        <v>43811</v>
      </c>
      <c r="F21" s="14">
        <v>43826</v>
      </c>
      <c r="G21" s="13">
        <v>1</v>
      </c>
      <c r="H21" s="12">
        <v>28584</v>
      </c>
      <c r="I21" s="11"/>
      <c r="J21" s="10"/>
      <c r="K21" s="9"/>
      <c r="L21" s="8"/>
    </row>
    <row r="24" spans="1:12" x14ac:dyDescent="0.25">
      <c r="A24" s="3" t="s">
        <v>5</v>
      </c>
    </row>
    <row r="25" spans="1:12" x14ac:dyDescent="0.25">
      <c r="A25" s="3" t="s">
        <v>4</v>
      </c>
    </row>
    <row r="28" spans="1:12" s="28" customFormat="1" x14ac:dyDescent="0.25">
      <c r="A28" s="32" t="s">
        <v>3</v>
      </c>
      <c r="B28" s="32"/>
      <c r="C28" s="32"/>
      <c r="D28" s="26"/>
      <c r="E28" s="27"/>
      <c r="F28" s="2"/>
      <c r="G28" s="2"/>
      <c r="H28" s="32" t="s">
        <v>2</v>
      </c>
      <c r="I28" s="32"/>
      <c r="J28" s="32"/>
      <c r="K28" s="26"/>
      <c r="L28" s="29"/>
    </row>
    <row r="29" spans="1:12" x14ac:dyDescent="0.25">
      <c r="A29" s="33" t="s">
        <v>1</v>
      </c>
      <c r="B29" s="33"/>
      <c r="C29" s="33"/>
      <c r="H29" s="33" t="s">
        <v>0</v>
      </c>
      <c r="I29" s="33"/>
      <c r="J29" s="33"/>
    </row>
  </sheetData>
  <sheetProtection algorithmName="SHA-512" hashValue="tTjwvu0CP/kPlSjCnKkpLkMAlv87ioMh/x0kzi+SQtBTltimDtws5bYhL44N3glF/0dyf82LkMByiMsH8+56Hw==" saltValue="1SG2AKOOKz41etJW9aZ80A==" spinCount="100000" sheet="1" objects="1" scenarios="1"/>
  <mergeCells count="15">
    <mergeCell ref="A28:C28"/>
    <mergeCell ref="H28:J28"/>
    <mergeCell ref="A29:C29"/>
    <mergeCell ref="H29:J29"/>
    <mergeCell ref="A8:A9"/>
    <mergeCell ref="B8:B9"/>
    <mergeCell ref="C8:C9"/>
    <mergeCell ref="D8:D9"/>
    <mergeCell ref="E8:E9"/>
    <mergeCell ref="F8:F9"/>
    <mergeCell ref="A3:J3"/>
    <mergeCell ref="A4:J4"/>
    <mergeCell ref="G8:H8"/>
    <mergeCell ref="I8:I9"/>
    <mergeCell ref="J8:J9"/>
  </mergeCells>
  <pageMargins left="0.45" right="0.45" top="0.5" bottom="0.25" header="0.3" footer="0.3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TFU 4th qtr 2019</vt:lpstr>
      <vt:lpstr>'TFU 4th qtr 2019'!Print_Area</vt:lpstr>
      <vt:lpstr>'TFU 4th qtr 2019'!Print_Titles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cp:lastPrinted>2020-02-27T08:59:27Z</cp:lastPrinted>
  <dcterms:created xsi:type="dcterms:W3CDTF">2020-02-27T06:22:53Z</dcterms:created>
  <dcterms:modified xsi:type="dcterms:W3CDTF">2020-03-03T02:23:15Z</dcterms:modified>
</cp:coreProperties>
</file>