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15" yWindow="-345" windowWidth="11280" windowHeight="11760"/>
  </bookViews>
  <sheets>
    <sheet name="TFU 1st qtr 2021" sheetId="23" r:id="rId1"/>
  </sheets>
  <calcPr calcId="162913"/>
</workbook>
</file>

<file path=xl/calcChain.xml><?xml version="1.0" encoding="utf-8"?>
<calcChain xmlns="http://schemas.openxmlformats.org/spreadsheetml/2006/main">
  <c r="S15" i="23" l="1"/>
  <c r="H10" i="23"/>
  <c r="S10" i="23" s="1"/>
  <c r="H13" i="23"/>
  <c r="S13" i="23"/>
  <c r="F13" i="23"/>
  <c r="H12" i="23"/>
  <c r="S12" i="23" s="1"/>
  <c r="F12" i="23"/>
  <c r="H11" i="23"/>
  <c r="S14" i="23"/>
  <c r="S11" i="23"/>
  <c r="M14" i="23" l="1"/>
  <c r="F14" i="23"/>
  <c r="F11" i="23" l="1"/>
  <c r="M11" i="23"/>
  <c r="M10" i="23"/>
  <c r="F10" i="23"/>
</calcChain>
</file>

<file path=xl/sharedStrings.xml><?xml version="1.0" encoding="utf-8"?>
<sst xmlns="http://schemas.openxmlformats.org/spreadsheetml/2006/main" count="39" uniqueCount="36">
  <si>
    <t>FDP Form 6 - Trust Fund Utilization</t>
  </si>
  <si>
    <t>CONSOLIDATED QUARTERLY REPORT ON GOVERNMENT PROJECTS, PROGRAMS or ACTIVITIES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</si>
  <si>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</si>
  <si>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</si>
  <si>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</si>
  <si>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</si>
  <si>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</si>
  <si>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</si>
  <si>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</si>
  <si>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</si>
  <si>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</si>
  <si>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</si>
  <si>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</si>
  <si>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</si>
  <si>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</si>
  <si>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</si>
  <si>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</si>
  <si>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</si>
  <si>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Municipal Mayor</t>
  </si>
  <si>
    <t>ENGR. CARLOS F. LOPEZ, JR.</t>
  </si>
  <si>
    <t>Macalong, Asingan, Pangasinan</t>
  </si>
  <si>
    <t>CONSTRUCTION OF DRAINAGE CANAL IN BRGY. MCALONG - DOMANPOT</t>
  </si>
  <si>
    <t>UPGRADING OF COLDIT - SAN VICENTE ROAD IN BRGY. COLDIT AND SAN VICENTE WEST</t>
  </si>
  <si>
    <t>UPGRADING OF PUGONG ROAD IN BARANGAY ARISTON EAST</t>
  </si>
  <si>
    <t>CONSTRUCTION OF LINED CANAL &amp; BOX CULVERT IN ZONE 1 OF BRGY. MACALONG</t>
  </si>
  <si>
    <t>MACALONG - DOMANPOT, ASINGAN, PANGASINAN</t>
  </si>
  <si>
    <t>BRGY. COLDIT - SAN VICENTE WEST, ASINGAN, PANGASINAN</t>
  </si>
  <si>
    <t>SITIO PUGONG, BRGY. ARISTON EAST, ASINGAN, PANGASINAN</t>
  </si>
  <si>
    <t>ZONE 1, BRGY. MACALONG, ASINGAN, PANGASINAN</t>
  </si>
  <si>
    <t>AM2020</t>
  </si>
  <si>
    <t xml:space="preserve">Concreting of farm to market road at Carosucan Norte-Carosucan Sur, Asingan, Pangasinan </t>
  </si>
  <si>
    <t>Carosucan Norte - Carosucan Sur, Asingan, Pangasinan</t>
  </si>
  <si>
    <t>Excise Tax (LBM#79)</t>
  </si>
  <si>
    <t>FOR THE 1st QUARTER, CY 2021</t>
  </si>
  <si>
    <t>TeaM- Sual (DOE)</t>
  </si>
  <si>
    <t>Enclosure of Cottages for Isolation at Brgy. Macalong, Asingan, Pangasinan PO Date: 03/02/2021 SWA: 03/10/2021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</si>
</sst>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43" fontId="4" fillId="0" borderId="0" xfId="1" applyFont="1" applyFill="1" applyAlignment="1">
      <alignment horizontal="center" vertical="center" wrapText="1"/>
    </xf>
    <xf numFmtId="0" fontId="3" fillId="0" borderId="0" xfId="0" applyFont="1" applyFill="1"/>
    <xf numFmtId="43" fontId="3" fillId="0" borderId="0" xfId="1" applyFont="1" applyFill="1"/>
    <xf numFmtId="1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/>
    <xf numFmtId="43" fontId="4" fillId="0" borderId="0" xfId="1" applyFont="1" applyFill="1"/>
    <xf numFmtId="14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0" xfId="1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14" fontId="6" fillId="0" borderId="4" xfId="0" quotePrefix="1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vertical="center" wrapText="1"/>
    </xf>
    <xf numFmtId="14" fontId="6" fillId="0" borderId="0" xfId="0" quotePrefix="1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D8" sqref="D8:D9"/>
    </sheetView>
  </sheetViews>
  <sheetFormatPr defaultRowHeight="15" x14ac:dyDescent="0.25"/>
  <cols>
    <col min="1" max="1" width="32.28515625" style="6" customWidth="1"/>
    <col min="2" max="2" width="26.140625" style="29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29" customWidth="1"/>
    <col min="7" max="7" width="15" style="29" customWidth="1"/>
    <col min="8" max="8" width="18.140625" style="7" customWidth="1"/>
    <col min="9" max="9" width="13" style="6" hidden="1" customWidth="1"/>
    <col min="10" max="10" width="15.85546875" style="29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bestFit="1" customWidth="1"/>
    <col min="20" max="16384" width="9.140625" style="6"/>
  </cols>
  <sheetData>
    <row r="1" spans="1:19" x14ac:dyDescent="0.25">
      <c r="A1" s="6" t="s">
        <v>0</v>
      </c>
    </row>
    <row r="3" spans="1:19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</row>
    <row r="4" spans="1:19" x14ac:dyDescent="0.25">
      <c r="A4" s="40" t="s">
        <v>33</v>
      </c>
      <c r="B4" s="40"/>
      <c r="C4" s="40"/>
      <c r="D4" s="40"/>
      <c r="E4" s="40"/>
      <c r="F4" s="40"/>
      <c r="G4" s="40"/>
      <c r="H4" s="40"/>
      <c r="I4" s="40"/>
      <c r="J4" s="40"/>
    </row>
    <row r="6" spans="1:19" x14ac:dyDescent="0.25">
      <c r="A6" s="6" t="s">
        <v>2</v>
      </c>
    </row>
    <row r="8" spans="1:19" s="3" customFormat="1" x14ac:dyDescent="0.25">
      <c r="A8" s="41" t="s">
        <v>3</v>
      </c>
      <c r="B8" s="41" t="s">
        <v>17</v>
      </c>
      <c r="C8" s="41" t="s">
        <v>4</v>
      </c>
      <c r="D8" s="42" t="s">
        <v>5</v>
      </c>
      <c r="E8" s="43" t="s">
        <v>6</v>
      </c>
      <c r="F8" s="41" t="s">
        <v>7</v>
      </c>
      <c r="G8" s="41" t="s">
        <v>8</v>
      </c>
      <c r="H8" s="41"/>
      <c r="I8" s="41" t="s">
        <v>11</v>
      </c>
      <c r="J8" s="41" t="s">
        <v>12</v>
      </c>
      <c r="K8" s="5"/>
      <c r="L8" s="4"/>
    </row>
    <row r="9" spans="1:19" s="3" customFormat="1" ht="30" x14ac:dyDescent="0.25">
      <c r="A9" s="41"/>
      <c r="B9" s="41"/>
      <c r="C9" s="41"/>
      <c r="D9" s="42"/>
      <c r="E9" s="43"/>
      <c r="F9" s="41"/>
      <c r="G9" s="28" t="s">
        <v>9</v>
      </c>
      <c r="H9" s="31" t="s">
        <v>10</v>
      </c>
      <c r="I9" s="41"/>
      <c r="J9" s="41"/>
      <c r="K9" s="5"/>
      <c r="L9" s="4"/>
    </row>
    <row r="10" spans="1:19" s="21" customFormat="1" ht="42" customHeight="1" x14ac:dyDescent="0.25">
      <c r="A10" s="22" t="s">
        <v>21</v>
      </c>
      <c r="B10" s="2"/>
      <c r="C10" s="2" t="s">
        <v>25</v>
      </c>
      <c r="D10" s="15">
        <v>3998766.72</v>
      </c>
      <c r="E10" s="17">
        <v>44131</v>
      </c>
      <c r="F10" s="16">
        <f>E10+100</f>
        <v>44231</v>
      </c>
      <c r="G10" s="18">
        <v>1</v>
      </c>
      <c r="H10" s="15">
        <f>3598890.05+399876.67</f>
        <v>3998766.7199999997</v>
      </c>
      <c r="I10" s="2"/>
      <c r="J10" s="2" t="s">
        <v>29</v>
      </c>
      <c r="K10" s="19"/>
      <c r="L10" s="20"/>
      <c r="M10" s="32">
        <f>D10-H10</f>
        <v>0</v>
      </c>
      <c r="S10" s="32">
        <f t="shared" ref="S10:S15" si="0">D10-H10</f>
        <v>0</v>
      </c>
    </row>
    <row r="11" spans="1:19" s="21" customFormat="1" ht="42" customHeight="1" x14ac:dyDescent="0.25">
      <c r="A11" s="23" t="s">
        <v>24</v>
      </c>
      <c r="B11" s="14"/>
      <c r="C11" s="14" t="s">
        <v>28</v>
      </c>
      <c r="D11" s="24">
        <v>1622182.53</v>
      </c>
      <c r="E11" s="25">
        <v>44131</v>
      </c>
      <c r="F11" s="26">
        <f>E11+70</f>
        <v>44201</v>
      </c>
      <c r="G11" s="27">
        <v>1</v>
      </c>
      <c r="H11" s="24">
        <f>1459964.28+162218.25</f>
        <v>1622182.53</v>
      </c>
      <c r="I11" s="14"/>
      <c r="J11" s="14" t="s">
        <v>29</v>
      </c>
      <c r="K11" s="19"/>
      <c r="L11" s="20"/>
      <c r="M11" s="32">
        <f>D11-H11</f>
        <v>0</v>
      </c>
      <c r="S11" s="32">
        <f t="shared" si="0"/>
        <v>0</v>
      </c>
    </row>
    <row r="12" spans="1:19" s="1" customFormat="1" ht="24" x14ac:dyDescent="0.25">
      <c r="A12" s="39" t="s">
        <v>23</v>
      </c>
      <c r="B12" s="2"/>
      <c r="C12" s="2" t="s">
        <v>27</v>
      </c>
      <c r="D12" s="15">
        <v>2998658.73</v>
      </c>
      <c r="E12" s="17">
        <v>44131</v>
      </c>
      <c r="F12" s="16">
        <f>E12+45</f>
        <v>44176</v>
      </c>
      <c r="G12" s="18">
        <v>1</v>
      </c>
      <c r="H12" s="15">
        <f>2698792.86+299865.87</f>
        <v>2998658.73</v>
      </c>
      <c r="I12" s="2"/>
      <c r="J12" s="2" t="s">
        <v>29</v>
      </c>
      <c r="K12" s="19"/>
      <c r="L12" s="20"/>
      <c r="M12" s="21"/>
      <c r="S12" s="32">
        <f t="shared" si="0"/>
        <v>0</v>
      </c>
    </row>
    <row r="13" spans="1:19" s="1" customFormat="1" ht="36" x14ac:dyDescent="0.25">
      <c r="A13" s="22" t="s">
        <v>22</v>
      </c>
      <c r="B13" s="2"/>
      <c r="C13" s="2" t="s">
        <v>26</v>
      </c>
      <c r="D13" s="15">
        <v>2998931.85</v>
      </c>
      <c r="E13" s="17">
        <v>44131</v>
      </c>
      <c r="F13" s="16">
        <f>E13+45</f>
        <v>44176</v>
      </c>
      <c r="G13" s="18">
        <v>1</v>
      </c>
      <c r="H13" s="15">
        <f>2699038.67+299893.18</f>
        <v>2998931.85</v>
      </c>
      <c r="I13" s="2"/>
      <c r="J13" s="2" t="s">
        <v>29</v>
      </c>
      <c r="K13" s="19"/>
      <c r="L13" s="20"/>
      <c r="M13" s="21"/>
      <c r="S13" s="32">
        <f t="shared" si="0"/>
        <v>0</v>
      </c>
    </row>
    <row r="14" spans="1:19" s="1" customFormat="1" ht="36" x14ac:dyDescent="0.25">
      <c r="A14" s="22" t="s">
        <v>30</v>
      </c>
      <c r="B14" s="2"/>
      <c r="C14" s="2" t="s">
        <v>31</v>
      </c>
      <c r="D14" s="15">
        <v>946485</v>
      </c>
      <c r="E14" s="17">
        <v>44169</v>
      </c>
      <c r="F14" s="16">
        <f>E14+30</f>
        <v>44199</v>
      </c>
      <c r="G14" s="18">
        <v>1</v>
      </c>
      <c r="H14" s="15">
        <v>946485</v>
      </c>
      <c r="I14" s="2"/>
      <c r="J14" s="2" t="s">
        <v>32</v>
      </c>
      <c r="K14" s="19"/>
      <c r="L14" s="20"/>
      <c r="M14" s="21">
        <f>D14-H14</f>
        <v>0</v>
      </c>
      <c r="S14" s="32">
        <f t="shared" si="0"/>
        <v>0</v>
      </c>
    </row>
    <row r="15" spans="1:19" s="1" customFormat="1" ht="36" x14ac:dyDescent="0.25">
      <c r="A15" s="39" t="s">
        <v>35</v>
      </c>
      <c r="B15" s="2"/>
      <c r="C15" s="2" t="s">
        <v>20</v>
      </c>
      <c r="D15" s="15">
        <v>49960</v>
      </c>
      <c r="E15" s="17">
        <v>44265</v>
      </c>
      <c r="F15" s="16">
        <v>44278</v>
      </c>
      <c r="G15" s="18">
        <v>1</v>
      </c>
      <c r="H15" s="15">
        <v>49960</v>
      </c>
      <c r="I15" s="2"/>
      <c r="J15" s="2" t="s">
        <v>34</v>
      </c>
      <c r="K15" s="19"/>
      <c r="L15" s="20"/>
      <c r="M15" s="21"/>
      <c r="S15" s="32">
        <f t="shared" si="0"/>
        <v>0</v>
      </c>
    </row>
    <row r="16" spans="1:19" s="1" customFormat="1" x14ac:dyDescent="0.25">
      <c r="A16" s="39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x14ac:dyDescent="0.25">
      <c r="A17" s="39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x14ac:dyDescent="0.25">
      <c r="A18" s="39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x14ac:dyDescent="0.25">
      <c r="A19" s="39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39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39"/>
      <c r="B21" s="2"/>
      <c r="C21" s="2"/>
      <c r="D21" s="15"/>
      <c r="E21" s="17"/>
      <c r="F21" s="16"/>
      <c r="G21" s="18"/>
      <c r="H21" s="15"/>
      <c r="I21" s="2"/>
      <c r="J21" s="2"/>
      <c r="K21" s="19"/>
      <c r="L21" s="20"/>
      <c r="M21" s="21"/>
    </row>
    <row r="22" spans="1:13" s="1" customFormat="1" x14ac:dyDescent="0.25">
      <c r="A22" s="33"/>
      <c r="B22" s="34"/>
      <c r="C22" s="34"/>
      <c r="D22" s="35"/>
      <c r="E22" s="36"/>
      <c r="F22" s="37"/>
      <c r="G22" s="38"/>
      <c r="H22" s="35"/>
      <c r="I22" s="34"/>
      <c r="J22" s="34"/>
      <c r="K22" s="19"/>
      <c r="L22" s="20"/>
      <c r="M22" s="21"/>
    </row>
    <row r="24" spans="1:13" x14ac:dyDescent="0.25">
      <c r="A24" s="6" t="s">
        <v>13</v>
      </c>
    </row>
    <row r="25" spans="1:13" x14ac:dyDescent="0.25">
      <c r="A25" s="6" t="s">
        <v>14</v>
      </c>
    </row>
    <row r="28" spans="1:13" s="13" customFormat="1" x14ac:dyDescent="0.25">
      <c r="A28" s="44" t="s">
        <v>15</v>
      </c>
      <c r="B28" s="44"/>
      <c r="C28" s="44"/>
      <c r="D28" s="10"/>
      <c r="E28" s="11"/>
      <c r="F28" s="30"/>
      <c r="G28" s="30"/>
      <c r="H28" s="44" t="s">
        <v>19</v>
      </c>
      <c r="I28" s="44"/>
      <c r="J28" s="44"/>
      <c r="K28" s="10"/>
      <c r="L28" s="12"/>
    </row>
    <row r="29" spans="1:13" x14ac:dyDescent="0.25">
      <c r="A29" s="45" t="s">
        <v>16</v>
      </c>
      <c r="B29" s="45"/>
      <c r="C29" s="45"/>
      <c r="H29" s="45" t="s">
        <v>18</v>
      </c>
      <c r="I29" s="45"/>
      <c r="J29" s="45"/>
    </row>
  </sheetData>
  <sheetProtection password="C1B6" sheet="1" objects="1" scenarios="1"/>
  <sortState ref="A10:S16">
    <sortCondition ref="E10:E16"/>
  </sortState>
  <mergeCells count="15">
    <mergeCell ref="A28:C28"/>
    <mergeCell ref="H28:J28"/>
    <mergeCell ref="A29:C29"/>
    <mergeCell ref="H29:J29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TFU 1st qtr 2021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MTO Asingan</cp:lastModifiedBy>
  <cp:lastPrinted>2021-02-05T09:59:31Z</cp:lastPrinted>
  <dcterms:created xsi:type="dcterms:W3CDTF">2014-03-05T07:09:00Z</dcterms:created>
  <dcterms:modified xsi:type="dcterms:W3CDTF">2021-04-28T01:02:18Z</dcterms:modified>
</cp:coreProperties>
</file>