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1st qtr 2021" sheetId="23" r:id="rId1"/>
  </sheets>
  <calcPr calcId="162913"/>
</workbook>
</file>

<file path=xl/calcChain.xml><?xml version="1.0" encoding="utf-8"?>
<calcChain xmlns="http://schemas.openxmlformats.org/spreadsheetml/2006/main">
  <c r="S15" i="23" l="1"/>
  <c r="H10" i="23"/>
  <c r="S10" i="23" s="1"/>
  <c r="H13" i="23"/>
  <c r="S13" i="23"/>
  <c r="F13" i="23"/>
  <c r="H12" i="23"/>
  <c r="S12" i="23" s="1"/>
  <c r="F12" i="23"/>
  <c r="H11" i="23"/>
  <c r="S14" i="23"/>
  <c r="S11" i="23"/>
  <c r="M14" i="23" l="1"/>
  <c r="F14" i="23"/>
  <c r="F11" i="23" l="1"/>
  <c r="M11" i="23"/>
  <c r="M10" i="23"/>
  <c r="F10" i="23"/>
</calcChain>
</file>

<file path=xl/sharedStrings.xml><?xml version="1.0" encoding="utf-8"?>
<sst xmlns="http://schemas.openxmlformats.org/spreadsheetml/2006/main" count="39" uniqueCount="36">
  <si>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</si>
  <si>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</si>
  <si>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</si>
  <si>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</si>
  <si>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</si>
  <si>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</si>
  <si>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</si>
  <si>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</si>
  <si>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</si>
  <si>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</si>
  <si>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</si>
  <si>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</si>
  <si>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</si>
  <si>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</si>
  <si>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</si>
  <si>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</si>
  <si>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</si>
  <si>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</si>
  <si>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</si>
  <si>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</si>
  <si>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Macalong, Asingan, Pangasinan</t>
  </si>
  <si>
    <t>CONSTRUCTION OF DRAINAGE CANAL IN BRGY. MCALONG - DOMANPOT</t>
  </si>
  <si>
    <t>UPGRADING OF COLDIT - SAN VICENTE ROAD IN BRGY. COLDIT AND SAN VICENTE WEST</t>
  </si>
  <si>
    <t>UPGRADING OF PUGONG ROAD IN BARANGAY ARISTON EAST</t>
  </si>
  <si>
    <t>CONSTRUCTION OF LINED CANAL &amp; BOX CULVERT IN ZONE 1 OF BRGY. MACALONG</t>
  </si>
  <si>
    <t>MACALONG - DOMANPOT, ASINGAN, PANGASINAN</t>
  </si>
  <si>
    <t>BRGY. COLDIT - SAN VICENTE WEST, ASINGAN, PANGASINAN</t>
  </si>
  <si>
    <t>SITIO PUGONG, BRGY. ARISTON EAST, ASINGAN, PANGASINAN</t>
  </si>
  <si>
    <t>ZONE 1, BRGY. MACALONG, ASINGAN, PANGASINAN</t>
  </si>
  <si>
    <t>AM2020</t>
  </si>
  <si>
    <t xml:space="preserve">Concreting of farm to market road at Carosucan Norte-Carosucan Sur, Asingan, Pangasinan </t>
  </si>
  <si>
    <t>Carosucan Norte - Carosucan Sur, Asingan, Pangasinan</t>
  </si>
  <si>
    <t>Excise Tax (LBM#79)</t>
  </si>
  <si>
    <t>FOR THE 1st QUARTER, CY 2021</t>
  </si>
  <si>
    <t>TeaM- Sual (DOE)</t>
  </si>
  <si>
    <t>Enclosure of Cottages for Isolation at Brgy. Macalong, Asingan, Pangasinan PO Date: 03/02/2021 SWA: 03/10/2021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</si>
</sst>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D8" sqref="D8:D9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hidden="1" customWidth="1"/>
    <col min="10" max="10" width="15.8554687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bestFit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9" x14ac:dyDescent="0.25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40"/>
    </row>
    <row r="6" spans="1:19" x14ac:dyDescent="0.25">
      <c r="A6" s="6" t="s">
        <v>2</v>
      </c>
    </row>
    <row r="8" spans="1:19" s="3" customFormat="1" x14ac:dyDescent="0.25">
      <c r="A8" s="41" t="s">
        <v>3</v>
      </c>
      <c r="B8" s="41" t="s">
        <v>17</v>
      </c>
      <c r="C8" s="41" t="s">
        <v>4</v>
      </c>
      <c r="D8" s="42" t="s">
        <v>5</v>
      </c>
      <c r="E8" s="43" t="s">
        <v>6</v>
      </c>
      <c r="F8" s="41" t="s">
        <v>7</v>
      </c>
      <c r="G8" s="41" t="s">
        <v>8</v>
      </c>
      <c r="H8" s="41"/>
      <c r="I8" s="41" t="s">
        <v>11</v>
      </c>
      <c r="J8" s="41" t="s">
        <v>12</v>
      </c>
      <c r="K8" s="5"/>
      <c r="L8" s="4"/>
    </row>
    <row r="9" spans="1:19" s="3" customFormat="1" ht="30" x14ac:dyDescent="0.25">
      <c r="A9" s="41"/>
      <c r="B9" s="41"/>
      <c r="C9" s="41"/>
      <c r="D9" s="42"/>
      <c r="E9" s="43"/>
      <c r="F9" s="41"/>
      <c r="G9" s="28" t="s">
        <v>9</v>
      </c>
      <c r="H9" s="31" t="s">
        <v>10</v>
      </c>
      <c r="I9" s="41"/>
      <c r="J9" s="41"/>
      <c r="K9" s="5"/>
      <c r="L9" s="4"/>
    </row>
    <row r="10" spans="1:19" s="21" customFormat="1" ht="42" customHeight="1" x14ac:dyDescent="0.25">
      <c r="A10" s="22" t="s">
        <v>21</v>
      </c>
      <c r="B10" s="2"/>
      <c r="C10" s="2" t="s">
        <v>25</v>
      </c>
      <c r="D10" s="15">
        <v>3998766.72</v>
      </c>
      <c r="E10" s="17">
        <v>44131</v>
      </c>
      <c r="F10" s="16">
        <f>E10+100</f>
        <v>44231</v>
      </c>
      <c r="G10" s="18">
        <v>1</v>
      </c>
      <c r="H10" s="15">
        <f>3598890.05+399876.67</f>
        <v>3998766.7199999997</v>
      </c>
      <c r="I10" s="2"/>
      <c r="J10" s="2" t="s">
        <v>29</v>
      </c>
      <c r="K10" s="19"/>
      <c r="L10" s="20"/>
      <c r="M10" s="32">
        <f>D10-H10</f>
        <v>0</v>
      </c>
      <c r="S10" s="32">
        <f t="shared" ref="S10:S15" si="0">D10-H10</f>
        <v>0</v>
      </c>
    </row>
    <row r="11" spans="1:19" s="21" customFormat="1" ht="42" customHeight="1" x14ac:dyDescent="0.25">
      <c r="A11" s="23" t="s">
        <v>24</v>
      </c>
      <c r="B11" s="14"/>
      <c r="C11" s="14" t="s">
        <v>28</v>
      </c>
      <c r="D11" s="24">
        <v>1622182.53</v>
      </c>
      <c r="E11" s="25">
        <v>44131</v>
      </c>
      <c r="F11" s="26">
        <f>E11+70</f>
        <v>44201</v>
      </c>
      <c r="G11" s="27">
        <v>1</v>
      </c>
      <c r="H11" s="24">
        <f>1459964.28+162218.25</f>
        <v>1622182.53</v>
      </c>
      <c r="I11" s="14"/>
      <c r="J11" s="14" t="s">
        <v>29</v>
      </c>
      <c r="K11" s="19"/>
      <c r="L11" s="20"/>
      <c r="M11" s="32">
        <f>D11-H11</f>
        <v>0</v>
      </c>
      <c r="S11" s="32">
        <f t="shared" si="0"/>
        <v>0</v>
      </c>
    </row>
    <row r="12" spans="1:19" s="1" customFormat="1" ht="24" x14ac:dyDescent="0.25">
      <c r="A12" s="39" t="s">
        <v>23</v>
      </c>
      <c r="B12" s="2"/>
      <c r="C12" s="2" t="s">
        <v>27</v>
      </c>
      <c r="D12" s="15">
        <v>2998658.73</v>
      </c>
      <c r="E12" s="17">
        <v>44131</v>
      </c>
      <c r="F12" s="16">
        <f>E12+45</f>
        <v>44176</v>
      </c>
      <c r="G12" s="18">
        <v>1</v>
      </c>
      <c r="H12" s="15">
        <f>2698792.86+299865.87</f>
        <v>2998658.73</v>
      </c>
      <c r="I12" s="2"/>
      <c r="J12" s="2" t="s">
        <v>29</v>
      </c>
      <c r="K12" s="19"/>
      <c r="L12" s="20"/>
      <c r="M12" s="21"/>
      <c r="S12" s="32">
        <f t="shared" si="0"/>
        <v>0</v>
      </c>
    </row>
    <row r="13" spans="1:19" s="1" customFormat="1" ht="36" x14ac:dyDescent="0.25">
      <c r="A13" s="22" t="s">
        <v>22</v>
      </c>
      <c r="B13" s="2"/>
      <c r="C13" s="2" t="s">
        <v>26</v>
      </c>
      <c r="D13" s="15">
        <v>2998931.85</v>
      </c>
      <c r="E13" s="17">
        <v>44131</v>
      </c>
      <c r="F13" s="16">
        <f>E13+45</f>
        <v>44176</v>
      </c>
      <c r="G13" s="18">
        <v>1</v>
      </c>
      <c r="H13" s="15">
        <f>2699038.67+299893.18</f>
        <v>2998931.85</v>
      </c>
      <c r="I13" s="2"/>
      <c r="J13" s="2" t="s">
        <v>29</v>
      </c>
      <c r="K13" s="19"/>
      <c r="L13" s="20"/>
      <c r="M13" s="21"/>
      <c r="S13" s="32">
        <f t="shared" si="0"/>
        <v>0</v>
      </c>
    </row>
    <row r="14" spans="1:19" s="1" customFormat="1" ht="36" x14ac:dyDescent="0.25">
      <c r="A14" s="22" t="s">
        <v>30</v>
      </c>
      <c r="B14" s="2"/>
      <c r="C14" s="2" t="s">
        <v>31</v>
      </c>
      <c r="D14" s="15">
        <v>946485</v>
      </c>
      <c r="E14" s="17">
        <v>44169</v>
      </c>
      <c r="F14" s="16">
        <f>E14+30</f>
        <v>44199</v>
      </c>
      <c r="G14" s="18">
        <v>1</v>
      </c>
      <c r="H14" s="15">
        <v>946485</v>
      </c>
      <c r="I14" s="2"/>
      <c r="J14" s="2" t="s">
        <v>32</v>
      </c>
      <c r="K14" s="19"/>
      <c r="L14" s="20"/>
      <c r="M14" s="21">
        <f>D14-H14</f>
        <v>0</v>
      </c>
      <c r="S14" s="32">
        <f t="shared" si="0"/>
        <v>0</v>
      </c>
    </row>
    <row r="15" spans="1:19" s="1" customFormat="1" ht="36" x14ac:dyDescent="0.25">
      <c r="A15" s="39" t="s">
        <v>35</v>
      </c>
      <c r="B15" s="2"/>
      <c r="C15" s="2" t="s">
        <v>20</v>
      </c>
      <c r="D15" s="15">
        <v>49960</v>
      </c>
      <c r="E15" s="17">
        <v>44265</v>
      </c>
      <c r="F15" s="16">
        <v>44278</v>
      </c>
      <c r="G15" s="18">
        <v>1</v>
      </c>
      <c r="H15" s="15">
        <v>49960</v>
      </c>
      <c r="I15" s="2"/>
      <c r="J15" s="2" t="s">
        <v>34</v>
      </c>
      <c r="K15" s="19"/>
      <c r="L15" s="20"/>
      <c r="M15" s="21"/>
      <c r="S15" s="32">
        <f t="shared" si="0"/>
        <v>0</v>
      </c>
    </row>
    <row r="16" spans="1:19" s="1" customFormat="1" x14ac:dyDescent="0.25">
      <c r="A16" s="39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9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9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9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9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9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33"/>
      <c r="B22" s="34"/>
      <c r="C22" s="34"/>
      <c r="D22" s="35"/>
      <c r="E22" s="36"/>
      <c r="F22" s="37"/>
      <c r="G22" s="38"/>
      <c r="H22" s="35"/>
      <c r="I22" s="34"/>
      <c r="J22" s="34"/>
      <c r="K22" s="19"/>
      <c r="L22" s="20"/>
      <c r="M22" s="21"/>
    </row>
    <row r="24" spans="1:13" x14ac:dyDescent="0.25">
      <c r="A24" s="6" t="s">
        <v>13</v>
      </c>
    </row>
    <row r="25" spans="1:13" x14ac:dyDescent="0.25">
      <c r="A25" s="6" t="s">
        <v>14</v>
      </c>
    </row>
    <row r="28" spans="1:13" s="13" customFormat="1" x14ac:dyDescent="0.25">
      <c r="A28" s="44" t="s">
        <v>15</v>
      </c>
      <c r="B28" s="44"/>
      <c r="C28" s="44"/>
      <c r="D28" s="10"/>
      <c r="E28" s="11"/>
      <c r="F28" s="30"/>
      <c r="G28" s="30"/>
      <c r="H28" s="44" t="s">
        <v>19</v>
      </c>
      <c r="I28" s="44"/>
      <c r="J28" s="44"/>
      <c r="K28" s="10"/>
      <c r="L28" s="12"/>
    </row>
    <row r="29" spans="1:13" x14ac:dyDescent="0.25">
      <c r="A29" s="45" t="s">
        <v>16</v>
      </c>
      <c r="B29" s="45"/>
      <c r="C29" s="45"/>
      <c r="H29" s="45" t="s">
        <v>18</v>
      </c>
      <c r="I29" s="45"/>
      <c r="J29" s="45"/>
    </row>
  </sheetData>
  <sheetProtection password="C1B6" sheet="1" objects="1" scenarios="1"/>
  <sortState ref="A10:S16">
    <sortCondition ref="E10:E16"/>
  </sortState>
  <mergeCells count="15">
    <mergeCell ref="A28:C28"/>
    <mergeCell ref="H28:J28"/>
    <mergeCell ref="A29:C29"/>
    <mergeCell ref="H29:J29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1st qtr 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2021-02-05T09:59:31Z</cp:lastPrinted>
  <dcterms:created xsi:type="dcterms:W3CDTF">2014-03-05T07:09:00Z</dcterms:created>
  <dcterms:modified xsi:type="dcterms:W3CDTF">2021-04-28T01:02:18Z</dcterms:modified>
</cp:coreProperties>
</file>