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980" yWindow="-225" windowWidth="17655" windowHeight="11685"/>
  </bookViews>
  <sheets>
    <sheet name="4th Qtr 2021" sheetId="6" r:id="rId1"/>
  </sheets>
  <definedNames>
    <definedName name="_xlnm.Print_Area" localSheetId="0">'4th Qtr 2021'!$A$1:$G$47</definedName>
  </definedNames>
  <calcPr calcId="162913"/>
</workbook>
</file>

<file path=xl/calcChain.xml><?xml version="1.0" encoding="utf-8"?>
<calcChain xmlns="http://schemas.openxmlformats.org/spreadsheetml/2006/main">
  <c r="C25" i="6" l="1"/>
  <c r="F36" i="6" l="1"/>
  <c r="E36" i="6"/>
  <c r="D36" i="6"/>
  <c r="C36" i="6"/>
  <c r="B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E22" i="6"/>
  <c r="E37" i="6" s="1"/>
  <c r="D22" i="6"/>
  <c r="D37" i="6" s="1"/>
  <c r="C22" i="6"/>
  <c r="B22" i="6"/>
  <c r="G21" i="6"/>
  <c r="G20" i="6"/>
  <c r="G19" i="6"/>
  <c r="G18" i="6"/>
  <c r="G17" i="6"/>
  <c r="G16" i="6"/>
  <c r="G15" i="6"/>
  <c r="C14" i="6"/>
  <c r="G14" i="6" s="1"/>
  <c r="F22" i="6"/>
  <c r="F37" i="6" s="1"/>
  <c r="C13" i="6"/>
  <c r="G36" i="6" l="1"/>
  <c r="C37" i="6"/>
  <c r="B37" i="6"/>
  <c r="G13" i="6"/>
  <c r="G22" i="6" s="1"/>
  <c r="G37" i="6" l="1"/>
</calcChain>
</file>

<file path=xl/comments1.xml><?xml version="1.0" encoding="utf-8"?>
<comments xmlns="http://schemas.openxmlformats.org/spreadsheetml/2006/main">
  <authors>
    <author>dell</author>
  </authors>
  <commentList>
    <comment ref="C33" author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sharedStrings.xml><?xml version="1.0" encoding="utf-8"?>
<sst xmlns="http://schemas.openxmlformats.org/spreadsheetml/2006/main" count="42" uniqueCount="42">
  <si>
    <t>FDP Form 8 - Local Disaster Risk Reduction and Management Fund Utilization</t>
  </si>
  <si>
    <t>(Commission on Audit Form)</t>
  </si>
  <si>
    <t>LOCAL DISASTER RISK REDUCTION AND MANAGEMENT FUND UTILIZATION</t>
  </si>
  <si>
    <t>Province, City or Municipality Asingan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</si>
  <si>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</si>
  <si>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</si>
  <si>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</si>
  <si>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</si>
  <si>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</si>
  <si>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</si>
  <si>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</si>
  <si>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</si>
  <si>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</si>
  <si>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</si>
  <si>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</si>
  <si>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</si>
  <si>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</si>
  <si>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</si>
  <si>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</si>
  <si>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</si>
  <si>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</si>
  <si>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Other Supplies - tarpaulin etc.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</si>
  <si>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</si>
  <si>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</si>
  <si>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</si>
  <si>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</si>
  <si>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 Construction/Rehabilitation for 
      Preventive Measures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</si>
  <si>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</si>
  <si>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</si>
  <si>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</si>
  <si>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</si>
  <si>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MARJORIE V. TINTE</t>
  </si>
  <si>
    <t>ENGR. CARLOS F. LOPEZ, JR.</t>
  </si>
  <si>
    <t>Municipal Accountant</t>
  </si>
  <si>
    <t>Municipal Mayor</t>
  </si>
  <si>
    <t xml:space="preserve">                   (Year 2) - 2018</t>
  </si>
  <si>
    <t xml:space="preserve">     Financial/Cash Assistance</t>
  </si>
  <si>
    <t xml:space="preserve">                   (Year 1)- 2020</t>
  </si>
  <si>
    <t xml:space="preserve">                   (Year 2) - 2019</t>
  </si>
  <si>
    <t xml:space="preserve">                   (Year 3) - 2017</t>
  </si>
  <si>
    <t xml:space="preserve">                   (Year 4) - 2016</t>
  </si>
  <si>
    <t>4th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</si>
</sst>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6" fillId="0" borderId="0" xfId="0" applyFont="1" applyFill="1"/>
    <xf numFmtId="0" fontId="0" fillId="0" borderId="1" xfId="0" applyFill="1" applyBorder="1" applyAlignment="1"/>
    <xf numFmtId="0" fontId="0" fillId="0" borderId="1" xfId="0" applyFill="1" applyBorder="1"/>
    <xf numFmtId="43" fontId="0" fillId="0" borderId="1" xfId="0" applyNumberFormat="1" applyFill="1" applyBorder="1"/>
    <xf numFmtId="0" fontId="6" fillId="0" borderId="1" xfId="0" applyFont="1" applyFill="1" applyBorder="1"/>
    <xf numFmtId="43" fontId="0" fillId="0" borderId="1" xfId="1" applyFont="1" applyFill="1" applyBorder="1"/>
    <xf numFmtId="0" fontId="6" fillId="0" borderId="1" xfId="0" applyFont="1" applyFill="1" applyBorder="1" applyAlignment="1">
      <alignment vertical="top" wrapText="1"/>
    </xf>
    <xf numFmtId="43" fontId="6" fillId="0" borderId="1" xfId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top"/>
    </xf>
    <xf numFmtId="43" fontId="6" fillId="0" borderId="3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3" fontId="6" fillId="0" borderId="5" xfId="1" applyFont="1" applyFill="1" applyBorder="1" applyAlignment="1">
      <alignment vertical="center" wrapText="1"/>
    </xf>
    <xf numFmtId="0" fontId="11" fillId="0" borderId="1" xfId="0" applyFont="1" applyFill="1" applyBorder="1" applyAlignment="1"/>
    <xf numFmtId="43" fontId="2" fillId="0" borderId="1" xfId="1" applyFont="1" applyFill="1" applyBorder="1" applyAlignment="1"/>
    <xf numFmtId="43" fontId="2" fillId="0" borderId="1" xfId="1" applyFont="1" applyFill="1" applyBorder="1"/>
    <xf numFmtId="43" fontId="2" fillId="0" borderId="0" xfId="0" applyNumberFormat="1" applyFont="1" applyFill="1"/>
    <xf numFmtId="0" fontId="2" fillId="0" borderId="0" xfId="0" applyFont="1" applyFill="1"/>
    <xf numFmtId="0" fontId="7" fillId="0" borderId="1" xfId="0" applyFont="1" applyFill="1" applyBorder="1" applyAlignment="1"/>
    <xf numFmtId="43" fontId="0" fillId="0" borderId="1" xfId="1" applyFont="1" applyFill="1" applyBorder="1" applyAlignment="1"/>
    <xf numFmtId="0" fontId="7" fillId="0" borderId="1" xfId="0" applyFont="1" applyFill="1" applyBorder="1"/>
    <xf numFmtId="0" fontId="0" fillId="0" borderId="0" xfId="0" applyFill="1" applyAlignment="1">
      <alignment vertical="center"/>
    </xf>
    <xf numFmtId="0" fontId="11" fillId="0" borderId="1" xfId="0" applyFont="1" applyFill="1" applyBorder="1"/>
    <xf numFmtId="164" fontId="0" fillId="0" borderId="0" xfId="0" applyNumberFormat="1" applyFill="1"/>
    <xf numFmtId="43" fontId="0" fillId="0" borderId="0" xfId="0" applyNumberFormat="1" applyFill="1"/>
    <xf numFmtId="0" fontId="4" fillId="0" borderId="0" xfId="0" applyFont="1" applyFill="1" applyAlignment="1"/>
    <xf numFmtId="0" fontId="8" fillId="0" borderId="0" xfId="0" applyFont="1" applyFill="1" applyAlignment="1">
      <alignment horizontal="left"/>
    </xf>
    <xf numFmtId="43" fontId="8" fillId="0" borderId="0" xfId="1" applyFont="1" applyFill="1"/>
    <xf numFmtId="0" fontId="8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31" zoomScale="130" zoomScaleNormal="100" zoomScaleSheetLayoutView="130" workbookViewId="0">
      <selection activeCell="C23" sqref="C23"/>
    </sheetView>
  </sheetViews>
  <sheetFormatPr defaultRowHeight="15" x14ac:dyDescent="0.25"/>
  <cols>
    <col min="1" max="1" width="30.140625" style="1" customWidth="1"/>
    <col min="2" max="2" width="14" style="1" customWidth="1"/>
    <col min="3" max="3" width="15.5703125" style="1" customWidth="1"/>
    <col min="4" max="4" width="17.140625" style="1" customWidth="1"/>
    <col min="5" max="5" width="15" style="1" customWidth="1"/>
    <col min="6" max="6" width="14.85546875" style="1" customWidth="1"/>
    <col min="7" max="7" width="16.5703125" style="1" customWidth="1"/>
    <col min="8" max="8" width="11.140625" style="1" bestFit="1" customWidth="1"/>
    <col min="9" max="16384" width="9.140625" style="1"/>
  </cols>
  <sheetData>
    <row r="1" spans="1:11" ht="11.25" customHeight="1" x14ac:dyDescent="0.25">
      <c r="A1" s="36" t="s">
        <v>0</v>
      </c>
      <c r="B1" s="36"/>
      <c r="C1" s="36"/>
      <c r="D1" s="36"/>
    </row>
    <row r="2" spans="1:11" ht="11.25" customHeight="1" x14ac:dyDescent="0.25">
      <c r="A2" s="2" t="s">
        <v>1</v>
      </c>
      <c r="B2" s="2"/>
      <c r="C2" s="2"/>
      <c r="D2" s="2"/>
    </row>
    <row r="3" spans="1:11" ht="7.5" customHeight="1" x14ac:dyDescent="0.25">
      <c r="A3" s="3"/>
    </row>
    <row r="4" spans="1:11" x14ac:dyDescent="0.25">
      <c r="A4" s="37" t="s">
        <v>2</v>
      </c>
      <c r="B4" s="37"/>
      <c r="C4" s="37"/>
      <c r="D4" s="37"/>
      <c r="E4" s="37"/>
      <c r="F4" s="37"/>
      <c r="G4" s="37"/>
    </row>
    <row r="5" spans="1:11" x14ac:dyDescent="0.25">
      <c r="A5" s="38" t="s">
        <v>41</v>
      </c>
      <c r="B5" s="38"/>
      <c r="C5" s="38"/>
      <c r="D5" s="38"/>
      <c r="E5" s="38"/>
      <c r="F5" s="38"/>
      <c r="G5" s="38"/>
      <c r="H5" s="4"/>
      <c r="I5" s="4"/>
      <c r="J5" s="4"/>
      <c r="K5" s="4"/>
    </row>
    <row r="6" spans="1:11" x14ac:dyDescent="0.25">
      <c r="C6" s="5" t="s">
        <v>3</v>
      </c>
    </row>
    <row r="8" spans="1:11" x14ac:dyDescent="0.25">
      <c r="A8" s="39" t="s">
        <v>4</v>
      </c>
      <c r="B8" s="40" t="s">
        <v>5</v>
      </c>
      <c r="C8" s="40"/>
      <c r="D8" s="39" t="s">
        <v>6</v>
      </c>
      <c r="E8" s="39" t="s">
        <v>7</v>
      </c>
      <c r="F8" s="41" t="s">
        <v>8</v>
      </c>
      <c r="G8" s="39" t="s">
        <v>9</v>
      </c>
    </row>
    <row r="9" spans="1:11" x14ac:dyDescent="0.25">
      <c r="A9" s="39"/>
      <c r="B9" s="42" t="s">
        <v>10</v>
      </c>
      <c r="C9" s="44" t="s">
        <v>11</v>
      </c>
      <c r="D9" s="39"/>
      <c r="E9" s="39"/>
      <c r="F9" s="39"/>
      <c r="G9" s="39"/>
    </row>
    <row r="10" spans="1:11" x14ac:dyDescent="0.25">
      <c r="A10" s="39"/>
      <c r="B10" s="43"/>
      <c r="C10" s="45"/>
      <c r="D10" s="39"/>
      <c r="E10" s="39"/>
      <c r="F10" s="39"/>
      <c r="G10" s="39"/>
    </row>
    <row r="11" spans="1:11" x14ac:dyDescent="0.25">
      <c r="A11" s="39"/>
      <c r="B11" s="43"/>
      <c r="C11" s="45"/>
      <c r="D11" s="39"/>
      <c r="E11" s="39"/>
      <c r="F11" s="39"/>
      <c r="G11" s="39"/>
    </row>
    <row r="12" spans="1:11" x14ac:dyDescent="0.25">
      <c r="A12" s="6" t="s">
        <v>12</v>
      </c>
      <c r="B12" s="7"/>
      <c r="C12" s="8"/>
      <c r="D12" s="8"/>
      <c r="E12" s="7"/>
      <c r="F12" s="7"/>
      <c r="G12" s="7"/>
    </row>
    <row r="13" spans="1:11" x14ac:dyDescent="0.25">
      <c r="A13" s="9" t="s">
        <v>13</v>
      </c>
      <c r="B13" s="10"/>
      <c r="C13" s="10">
        <f>6611680+58234.8</f>
        <v>6669914.7999999998</v>
      </c>
      <c r="D13" s="10"/>
      <c r="E13" s="10"/>
      <c r="F13" s="10">
        <v>8471871.1999999993</v>
      </c>
      <c r="G13" s="10">
        <f>SUM(B13:F13)</f>
        <v>15141786</v>
      </c>
    </row>
    <row r="14" spans="1:11" x14ac:dyDescent="0.25">
      <c r="A14" s="9" t="s">
        <v>14</v>
      </c>
      <c r="B14" s="10"/>
      <c r="C14" s="10">
        <f>2093920+884117.9</f>
        <v>2978037.9</v>
      </c>
      <c r="D14" s="10"/>
      <c r="E14" s="10"/>
      <c r="F14" s="10"/>
      <c r="G14" s="10">
        <f t="shared" ref="G14:G21" si="0">SUM(B14:F14)</f>
        <v>2978037.9</v>
      </c>
    </row>
    <row r="15" spans="1:11" ht="30.6" customHeight="1" x14ac:dyDescent="0.25">
      <c r="A15" s="11" t="s">
        <v>15</v>
      </c>
      <c r="B15" s="12"/>
      <c r="C15" s="12"/>
      <c r="D15" s="12"/>
      <c r="E15" s="12"/>
      <c r="F15" s="12"/>
      <c r="G15" s="10">
        <f t="shared" si="0"/>
        <v>0</v>
      </c>
    </row>
    <row r="16" spans="1:11" ht="14.45" customHeight="1" x14ac:dyDescent="0.25">
      <c r="A16" s="13" t="s">
        <v>37</v>
      </c>
      <c r="B16" s="14"/>
      <c r="C16" s="14">
        <v>305286.17</v>
      </c>
      <c r="D16" s="14"/>
      <c r="E16" s="14"/>
      <c r="F16" s="14"/>
      <c r="G16" s="10">
        <f t="shared" si="0"/>
        <v>305286.17</v>
      </c>
    </row>
    <row r="17" spans="1:9" ht="14.45" customHeight="1" x14ac:dyDescent="0.25">
      <c r="A17" s="13" t="s">
        <v>38</v>
      </c>
      <c r="B17" s="14"/>
      <c r="C17" s="14">
        <v>83505.58</v>
      </c>
      <c r="D17" s="14"/>
      <c r="E17" s="14"/>
      <c r="F17" s="14"/>
      <c r="G17" s="10">
        <f t="shared" si="0"/>
        <v>83505.58</v>
      </c>
    </row>
    <row r="18" spans="1:9" ht="14.45" customHeight="1" x14ac:dyDescent="0.25">
      <c r="A18" s="13" t="s">
        <v>35</v>
      </c>
      <c r="B18" s="14"/>
      <c r="C18" s="14"/>
      <c r="D18" s="14"/>
      <c r="E18" s="14"/>
      <c r="F18" s="14"/>
      <c r="G18" s="10">
        <f t="shared" si="0"/>
        <v>0</v>
      </c>
    </row>
    <row r="19" spans="1:9" x14ac:dyDescent="0.25">
      <c r="A19" s="13" t="s">
        <v>39</v>
      </c>
      <c r="B19" s="14"/>
      <c r="C19" s="14"/>
      <c r="D19" s="14"/>
      <c r="E19" s="14"/>
      <c r="F19" s="14"/>
      <c r="G19" s="10">
        <f t="shared" si="0"/>
        <v>0</v>
      </c>
    </row>
    <row r="20" spans="1:9" ht="15.6" customHeight="1" x14ac:dyDescent="0.25">
      <c r="A20" s="13" t="s">
        <v>40</v>
      </c>
      <c r="B20" s="15"/>
      <c r="C20" s="15"/>
      <c r="D20" s="15"/>
      <c r="E20" s="15"/>
      <c r="F20" s="15"/>
      <c r="G20" s="10">
        <f t="shared" si="0"/>
        <v>0</v>
      </c>
    </row>
    <row r="21" spans="1:9" x14ac:dyDescent="0.25">
      <c r="A21" s="16" t="s">
        <v>16</v>
      </c>
      <c r="B21" s="12"/>
      <c r="C21" s="17"/>
      <c r="D21" s="12"/>
      <c r="E21" s="17"/>
      <c r="F21" s="12">
        <v>50155</v>
      </c>
      <c r="G21" s="10">
        <f t="shared" si="0"/>
        <v>50155</v>
      </c>
    </row>
    <row r="22" spans="1:9" s="22" customFormat="1" x14ac:dyDescent="0.25">
      <c r="A22" s="18" t="s">
        <v>17</v>
      </c>
      <c r="B22" s="19">
        <f>SUM(B13:B21)</f>
        <v>0</v>
      </c>
      <c r="C22" s="19">
        <f t="shared" ref="C22:G22" si="1">SUM(C13:C21)</f>
        <v>10036744.449999999</v>
      </c>
      <c r="D22" s="19">
        <f t="shared" si="1"/>
        <v>0</v>
      </c>
      <c r="E22" s="19">
        <f t="shared" si="1"/>
        <v>0</v>
      </c>
      <c r="F22" s="19">
        <f t="shared" si="1"/>
        <v>8522026.1999999993</v>
      </c>
      <c r="G22" s="19">
        <f t="shared" si="1"/>
        <v>18558770.649999999</v>
      </c>
      <c r="H22" s="21">
        <v>0</v>
      </c>
    </row>
    <row r="23" spans="1:9" x14ac:dyDescent="0.25">
      <c r="A23" s="23" t="s">
        <v>18</v>
      </c>
      <c r="B23" s="24"/>
      <c r="C23" s="24"/>
      <c r="D23" s="24"/>
      <c r="E23" s="24"/>
      <c r="F23" s="24"/>
      <c r="G23" s="10">
        <f t="shared" ref="G23:G37" si="2">SUM(B23:F23)</f>
        <v>0</v>
      </c>
    </row>
    <row r="24" spans="1:9" ht="14.45" customHeight="1" x14ac:dyDescent="0.25">
      <c r="A24" s="23" t="s">
        <v>19</v>
      </c>
      <c r="B24" s="24"/>
      <c r="C24" s="24">
        <v>189800</v>
      </c>
      <c r="D24" s="24"/>
      <c r="E24" s="24"/>
      <c r="F24" s="24">
        <v>1373102</v>
      </c>
      <c r="G24" s="10">
        <f t="shared" si="2"/>
        <v>1562902</v>
      </c>
    </row>
    <row r="25" spans="1:9" ht="14.45" customHeight="1" x14ac:dyDescent="0.25">
      <c r="A25" s="23" t="s">
        <v>20</v>
      </c>
      <c r="B25" s="24"/>
      <c r="C25" s="24">
        <f>2320615+148500</f>
        <v>2469115</v>
      </c>
      <c r="D25" s="24"/>
      <c r="E25" s="24"/>
      <c r="F25" s="24">
        <v>3047611</v>
      </c>
      <c r="G25" s="10">
        <f t="shared" si="2"/>
        <v>5516726</v>
      </c>
    </row>
    <row r="26" spans="1:9" ht="14.45" customHeight="1" x14ac:dyDescent="0.25">
      <c r="A26" s="23" t="s">
        <v>36</v>
      </c>
      <c r="B26" s="24"/>
      <c r="C26" s="24"/>
      <c r="D26" s="24"/>
      <c r="E26" s="24"/>
      <c r="F26" s="24"/>
      <c r="G26" s="10">
        <f t="shared" si="2"/>
        <v>0</v>
      </c>
    </row>
    <row r="27" spans="1:9" ht="14.45" customHeight="1" x14ac:dyDescent="0.25">
      <c r="A27" s="23" t="s">
        <v>21</v>
      </c>
      <c r="B27" s="24"/>
      <c r="C27" s="24">
        <v>1241902</v>
      </c>
      <c r="D27" s="24"/>
      <c r="E27" s="24"/>
      <c r="F27" s="24">
        <v>895451</v>
      </c>
      <c r="G27" s="10">
        <f t="shared" si="2"/>
        <v>2137353</v>
      </c>
    </row>
    <row r="28" spans="1:9" ht="14.45" customHeight="1" x14ac:dyDescent="0.25">
      <c r="A28" s="23" t="s">
        <v>22</v>
      </c>
      <c r="B28" s="24"/>
      <c r="C28" s="24"/>
      <c r="D28" s="24"/>
      <c r="E28" s="24"/>
      <c r="F28" s="24">
        <v>49960</v>
      </c>
      <c r="G28" s="10">
        <f t="shared" si="2"/>
        <v>49960</v>
      </c>
    </row>
    <row r="29" spans="1:9" ht="14.45" customHeight="1" x14ac:dyDescent="0.25">
      <c r="A29" s="23" t="s">
        <v>23</v>
      </c>
      <c r="B29" s="24"/>
      <c r="C29" s="24"/>
      <c r="D29" s="24"/>
      <c r="E29" s="24"/>
      <c r="F29" s="24"/>
      <c r="G29" s="10">
        <f t="shared" si="2"/>
        <v>0</v>
      </c>
    </row>
    <row r="30" spans="1:9" x14ac:dyDescent="0.25">
      <c r="A30" s="46" t="s">
        <v>24</v>
      </c>
      <c r="B30" s="48"/>
      <c r="C30" s="48"/>
      <c r="D30" s="48"/>
      <c r="E30" s="48"/>
      <c r="F30" s="49">
        <v>2989804.92</v>
      </c>
      <c r="G30" s="10">
        <f t="shared" si="2"/>
        <v>2989804.92</v>
      </c>
      <c r="I30" s="22"/>
    </row>
    <row r="31" spans="1:9" x14ac:dyDescent="0.25">
      <c r="A31" s="47"/>
      <c r="B31" s="48"/>
      <c r="C31" s="48"/>
      <c r="D31" s="48"/>
      <c r="E31" s="48"/>
      <c r="F31" s="49"/>
      <c r="G31" s="10">
        <f t="shared" si="2"/>
        <v>0</v>
      </c>
    </row>
    <row r="32" spans="1:9" ht="14.45" customHeight="1" x14ac:dyDescent="0.25">
      <c r="A32" s="25" t="s">
        <v>25</v>
      </c>
      <c r="B32" s="10"/>
      <c r="C32" s="10">
        <v>2540649</v>
      </c>
      <c r="D32" s="10"/>
      <c r="E32" s="10"/>
      <c r="F32" s="10">
        <v>85740</v>
      </c>
      <c r="G32" s="10">
        <f t="shared" si="2"/>
        <v>2626389</v>
      </c>
    </row>
    <row r="33" spans="1:11" s="26" customFormat="1" x14ac:dyDescent="0.25">
      <c r="A33" s="50" t="s">
        <v>26</v>
      </c>
      <c r="C33" s="49">
        <v>1499434.44</v>
      </c>
      <c r="D33" s="49"/>
      <c r="E33" s="49"/>
      <c r="F33" s="49"/>
      <c r="G33" s="10">
        <f t="shared" si="2"/>
        <v>1499434.44</v>
      </c>
    </row>
    <row r="34" spans="1:11" s="26" customFormat="1" x14ac:dyDescent="0.25">
      <c r="A34" s="51"/>
      <c r="C34" s="49"/>
      <c r="D34" s="49"/>
      <c r="E34" s="49"/>
      <c r="F34" s="49"/>
      <c r="G34" s="10">
        <f t="shared" si="2"/>
        <v>0</v>
      </c>
    </row>
    <row r="35" spans="1:11" ht="14.45" customHeight="1" x14ac:dyDescent="0.25">
      <c r="A35" s="25" t="s">
        <v>27</v>
      </c>
      <c r="B35" s="10"/>
      <c r="C35" s="10"/>
      <c r="D35" s="10"/>
      <c r="E35" s="10"/>
      <c r="F35" s="10"/>
      <c r="G35" s="10">
        <f t="shared" si="2"/>
        <v>0</v>
      </c>
    </row>
    <row r="36" spans="1:11" x14ac:dyDescent="0.25">
      <c r="A36" s="25" t="s">
        <v>28</v>
      </c>
      <c r="B36" s="10">
        <f>SUM(B24:B35)</f>
        <v>0</v>
      </c>
      <c r="C36" s="10">
        <f t="shared" ref="C36:F36" si="3">SUM(C24:C35)</f>
        <v>7940900.4399999995</v>
      </c>
      <c r="D36" s="10">
        <f t="shared" si="3"/>
        <v>0</v>
      </c>
      <c r="E36" s="10">
        <f t="shared" si="3"/>
        <v>0</v>
      </c>
      <c r="F36" s="10">
        <f t="shared" si="3"/>
        <v>8441668.9199999999</v>
      </c>
      <c r="G36" s="10">
        <f t="shared" si="2"/>
        <v>16382569.359999999</v>
      </c>
    </row>
    <row r="37" spans="1:11" s="22" customFormat="1" x14ac:dyDescent="0.25">
      <c r="A37" s="27" t="s">
        <v>29</v>
      </c>
      <c r="B37" s="20">
        <f>B22-B36</f>
        <v>0</v>
      </c>
      <c r="C37" s="20">
        <f t="shared" ref="C37:F37" si="4">C22-C36</f>
        <v>2095844.0099999998</v>
      </c>
      <c r="D37" s="20">
        <f t="shared" si="4"/>
        <v>0</v>
      </c>
      <c r="E37" s="20">
        <f t="shared" si="4"/>
        <v>0</v>
      </c>
      <c r="F37" s="20">
        <f t="shared" si="4"/>
        <v>80357.279999999329</v>
      </c>
      <c r="G37" s="20">
        <f t="shared" si="2"/>
        <v>2176201.2899999991</v>
      </c>
    </row>
    <row r="38" spans="1:11" ht="10.5" customHeight="1" x14ac:dyDescent="0.25">
      <c r="C38" s="28"/>
      <c r="G38" s="29"/>
    </row>
    <row r="39" spans="1:11" ht="14.45" customHeight="1" x14ac:dyDescent="0.25">
      <c r="A39" s="52" t="s">
        <v>30</v>
      </c>
      <c r="B39" s="52"/>
      <c r="C39" s="52"/>
      <c r="D39" s="52"/>
      <c r="E39" s="52"/>
      <c r="F39" s="52"/>
      <c r="G39" s="52"/>
    </row>
    <row r="40" spans="1:11" ht="9" customHeight="1" x14ac:dyDescent="0.25">
      <c r="A40" s="34"/>
      <c r="B40" s="34"/>
      <c r="C40" s="34"/>
      <c r="D40" s="34"/>
      <c r="E40" s="34"/>
      <c r="F40" s="34"/>
      <c r="G40" s="34"/>
    </row>
    <row r="41" spans="1:11" x14ac:dyDescent="0.25">
      <c r="C41" s="30"/>
      <c r="D41" s="30"/>
      <c r="E41" s="30"/>
      <c r="F41" s="30"/>
      <c r="G41" s="30"/>
    </row>
    <row r="42" spans="1:11" x14ac:dyDescent="0.25">
      <c r="A42" s="53" t="s">
        <v>31</v>
      </c>
      <c r="B42" s="53"/>
      <c r="E42" s="53" t="s">
        <v>32</v>
      </c>
      <c r="F42" s="53"/>
      <c r="G42" s="53"/>
    </row>
    <row r="43" spans="1:11" x14ac:dyDescent="0.25">
      <c r="A43" s="54" t="s">
        <v>33</v>
      </c>
      <c r="B43" s="54"/>
      <c r="E43" s="54" t="s">
        <v>34</v>
      </c>
      <c r="F43" s="54"/>
      <c r="G43" s="54"/>
    </row>
    <row r="44" spans="1:11" x14ac:dyDescent="0.25">
      <c r="A44" s="35"/>
      <c r="B44" s="35"/>
      <c r="E44" s="35"/>
      <c r="F44" s="35"/>
      <c r="G44" s="35"/>
    </row>
    <row r="45" spans="1:11" s="33" customFormat="1" ht="11.25" x14ac:dyDescent="0.2">
      <c r="A45" s="31"/>
      <c r="B45" s="31"/>
      <c r="C45" s="32"/>
      <c r="D45" s="32"/>
      <c r="E45" s="32"/>
      <c r="F45" s="32"/>
      <c r="G45" s="32"/>
      <c r="H45" s="32"/>
      <c r="I45" s="32"/>
      <c r="J45" s="32"/>
      <c r="K45" s="32"/>
    </row>
    <row r="46" spans="1:11" s="33" customFormat="1" ht="11.25" x14ac:dyDescent="0.2">
      <c r="A46" s="31"/>
      <c r="B46" s="31"/>
      <c r="C46" s="32"/>
      <c r="D46" s="32"/>
      <c r="E46" s="32"/>
      <c r="F46" s="32"/>
      <c r="G46" s="32"/>
      <c r="H46" s="32"/>
      <c r="I46" s="32"/>
      <c r="J46" s="32"/>
      <c r="K46" s="32"/>
    </row>
    <row r="47" spans="1:11" x14ac:dyDescent="0.25">
      <c r="A47" s="31"/>
      <c r="B47" s="35"/>
      <c r="E47" s="35"/>
      <c r="F47" s="35"/>
      <c r="G47" s="35"/>
    </row>
  </sheetData>
  <sheetProtection password="C1B6" sheet="1" objects="1" scenarios="1"/>
  <mergeCells count="27">
    <mergeCell ref="A39:G39"/>
    <mergeCell ref="A42:B42"/>
    <mergeCell ref="E42:G42"/>
    <mergeCell ref="A43:B43"/>
    <mergeCell ref="E43:G43"/>
    <mergeCell ref="A33:A34"/>
    <mergeCell ref="C33:C34"/>
    <mergeCell ref="D33:D34"/>
    <mergeCell ref="E33:E34"/>
    <mergeCell ref="F33:F34"/>
    <mergeCell ref="A30:A31"/>
    <mergeCell ref="B30:B31"/>
    <mergeCell ref="C30:C31"/>
    <mergeCell ref="D30:D31"/>
    <mergeCell ref="F30:F31"/>
    <mergeCell ref="E30:E31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 Qtr 2021</vt:lpstr>
      <vt:lpstr>'4th Qtr 2021'!Print_Area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MTO Asingan</cp:lastModifiedBy>
  <cp:lastPrinted>2022-01-26T09:16:16Z</cp:lastPrinted>
  <dcterms:created xsi:type="dcterms:W3CDTF">2020-06-11T06:32:05Z</dcterms:created>
  <dcterms:modified xsi:type="dcterms:W3CDTF">2022-01-30T05:30:32Z</dcterms:modified>
</cp:coreProperties>
</file>