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ortal\2024\ANNUAL REPORT\"/>
    </mc:Choice>
  </mc:AlternateContent>
  <bookViews>
    <workbookView xWindow="-120" yWindow="-120" windowWidth="21840" windowHeight="13140"/>
  </bookViews>
  <sheets>
    <sheet name="Form 4a - APP Office" sheetId="1" r:id="rId1"/>
    <sheet name="Form 4b - APP Summary" sheetId="5" r:id="rId2"/>
    <sheet name="data validation" sheetId="2" state="hidden" r:id="rId3"/>
    <sheet name="FDPP LICENSE" sheetId="4" state="veryHidden" r:id="rId4"/>
  </sheets>
  <calcPr calcId="162913" concurrentCalc="0"/>
</workbook>
</file>

<file path=xl/calcChain.xml><?xml version="1.0" encoding="utf-8"?>
<calcChain xmlns="http://schemas.openxmlformats.org/spreadsheetml/2006/main">
  <c r="D12" i="5" l="1"/>
  <c r="D14" i="5"/>
  <c r="D17" i="5"/>
  <c r="D20" i="5"/>
  <c r="D23" i="5"/>
  <c r="D24" i="5"/>
  <c r="D30" i="5"/>
</calcChain>
</file>

<file path=xl/sharedStrings.xml><?xml version="1.0" encoding="utf-8"?>
<sst xmlns="http://schemas.openxmlformats.org/spreadsheetml/2006/main" count="443" uniqueCount="146">
  <si>
    <t>FDP Form 4a - Annual Procurement Plan or Procurement List, by Office or Department</t>
  </si>
  <si>
    <t>ANNUAL PROCUREMENT PLAN</t>
  </si>
  <si>
    <t>REGION:</t>
  </si>
  <si>
    <t>CALENDAR YEAR:</t>
  </si>
  <si>
    <t>PROVINCE:</t>
  </si>
  <si>
    <t>CITY/MUNICIPALITY: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</si>
  <si>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</si>
  <si>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</si>
  <si>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</si>
  <si>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</si>
  <si>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</si>
  <si>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</si>
  <si>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</si>
  <si>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</si>
  <si>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</si>
  <si>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</si>
  <si>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</si>
  <si>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</si>
  <si>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</si>
  <si>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</si>
  <si>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</si>
  <si>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</si>
  <si>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This is to certify that the above procurement plan is in accordance with the objective of this Office.</t>
  </si>
  <si>
    <t>Prepared  by:</t>
  </si>
  <si>
    <t>Approved by:</t>
  </si>
  <si>
    <t xml:space="preserve"> BAC, Head Secretariat</t>
  </si>
  <si>
    <t>Head of Procuring Entity/LCE</t>
  </si>
  <si>
    <t>Competitive Bidding</t>
  </si>
  <si>
    <t>GoP</t>
  </si>
  <si>
    <t>YES</t>
  </si>
  <si>
    <t>Limited Source Bidding</t>
  </si>
  <si>
    <t>Foreign</t>
  </si>
  <si>
    <t>NO</t>
  </si>
  <si>
    <t>Direct Contracting</t>
  </si>
  <si>
    <t>Special Purpose Fund</t>
  </si>
  <si>
    <t>Repeat Order</t>
  </si>
  <si>
    <t>Corporate Budget</t>
  </si>
  <si>
    <t>Shopping</t>
  </si>
  <si>
    <t>Income</t>
  </si>
  <si>
    <t>NP-53.1 Two Failed Biddings</t>
  </si>
  <si>
    <t>Others</t>
  </si>
  <si>
    <t>NP-53.2 Emergency Cases</t>
  </si>
  <si>
    <t>Emergency Procurement under the Bayanihan Act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</si>
  <si>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</si>
  <si>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</si>
  <si>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</si>
  <si>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</si>
  <si>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</si>
  <si>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</si>
  <si>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</si>
  <si>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</si>
  <si>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</si>
  <si>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</si>
  <si>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</si>
  <si>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
Petroleum Fuel, Oil and Lubricant (POL)
Products and Airline Tickets</t>
  </si>
  <si>
    <t>Others - Foreign-funded procurement</t>
  </si>
  <si>
    <t>FDP Form 4b - Annual Procurement Plan or Procurement List, Summary</t>
  </si>
  <si>
    <t>ANNUAL PROCUREMENT PLAN SUMMARY</t>
  </si>
  <si>
    <t>Summary by Office</t>
  </si>
  <si>
    <t>Department</t>
  </si>
  <si>
    <t xml:space="preserve">  Head of Department / Office</t>
  </si>
  <si>
    <t>Total Cost</t>
  </si>
  <si>
    <t>Prepared By:</t>
  </si>
  <si>
    <t>Approved By:</t>
  </si>
  <si>
    <t>Head, BAC Secretariat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</si>
  <si>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</si>
  <si>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</si>
  <si>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</si>
  <si>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</si>
  <si>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</si>
  <si>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v4</t>
  </si>
  <si>
    <t>REGION I- ILOCOS REGION</t>
  </si>
  <si>
    <t>PANGASINAN</t>
  </si>
  <si>
    <t>ASINGAN</t>
  </si>
  <si>
    <t>SUPPLIES,MATERIALS AND EQUIPMENT</t>
  </si>
  <si>
    <t>OFFICE SUPPLIES</t>
  </si>
  <si>
    <t>Office of the Mayor</t>
  </si>
  <si>
    <t>Office of the Vice Mayor</t>
  </si>
  <si>
    <t>MPDC</t>
  </si>
  <si>
    <t>MUN.Accountant</t>
  </si>
  <si>
    <t>MTO</t>
  </si>
  <si>
    <t>Mun. Assessor</t>
  </si>
  <si>
    <t>MHO</t>
  </si>
  <si>
    <t>MSWD</t>
  </si>
  <si>
    <t>Mun. Agriculturist</t>
  </si>
  <si>
    <t>Mun. Engineer</t>
  </si>
  <si>
    <t>Public Market</t>
  </si>
  <si>
    <t>DILG</t>
  </si>
  <si>
    <t>PNP</t>
  </si>
  <si>
    <t>BFP</t>
  </si>
  <si>
    <t>STAC</t>
  </si>
  <si>
    <t>OM</t>
  </si>
  <si>
    <t>ME</t>
  </si>
  <si>
    <t>PM</t>
  </si>
  <si>
    <t>OVM</t>
  </si>
  <si>
    <t>Mac</t>
  </si>
  <si>
    <t>Mas</t>
  </si>
  <si>
    <t>MAO</t>
  </si>
  <si>
    <t>No</t>
  </si>
  <si>
    <t>Shopping/Small Value Procurement</t>
  </si>
  <si>
    <t>Jan - Dec 2024</t>
  </si>
  <si>
    <t>as per BAC schedule</t>
  </si>
  <si>
    <t>General Fund</t>
  </si>
  <si>
    <t>COMELEC</t>
  </si>
  <si>
    <t>HRMO</t>
  </si>
  <si>
    <t>PESO Office</t>
  </si>
  <si>
    <t>BUDGET Office</t>
  </si>
  <si>
    <t xml:space="preserve">BUDGET </t>
  </si>
  <si>
    <t>PESO</t>
  </si>
  <si>
    <t>MDRRMO</t>
  </si>
  <si>
    <t>LCR</t>
  </si>
  <si>
    <t>Procurement of Office Supplies</t>
  </si>
  <si>
    <t>Procurement of Office Equipment</t>
  </si>
  <si>
    <t>LCR Office</t>
  </si>
  <si>
    <t>Public Bidding/Small Value Procurement</t>
  </si>
  <si>
    <t>MSWDO</t>
  </si>
  <si>
    <t>OFFICE EQUIPMENTS</t>
  </si>
  <si>
    <t>VARIOUS INFASTRUCTURE PROJECTS</t>
  </si>
  <si>
    <t>20%MDF Programs, Projects and Activities</t>
  </si>
  <si>
    <t>Public Bidding</t>
  </si>
  <si>
    <t>Construction/Concreting</t>
  </si>
  <si>
    <t>MOTOR VEHICLES</t>
  </si>
  <si>
    <t xml:space="preserve">Patrol Vehicles </t>
  </si>
  <si>
    <t>HEAVY EQUIPMENT</t>
  </si>
  <si>
    <t>Garbage Truck</t>
  </si>
  <si>
    <t>Dr. Jesus Cardinez</t>
  </si>
  <si>
    <t>Alvin Erwin Paragas</t>
  </si>
  <si>
    <t>FSINSP Rizelle Anne Paltao</t>
  </si>
  <si>
    <t>PMAJ. Katelyne May Awingan</t>
  </si>
  <si>
    <t>Catherine Velasquez</t>
  </si>
  <si>
    <t>Alejandro Torio</t>
  </si>
  <si>
    <t>Engr. Benjamin Gines, Jr.</t>
  </si>
  <si>
    <t>Minerva Rosas</t>
  </si>
  <si>
    <t>Teresa O. Mamalio</t>
  </si>
  <si>
    <t>Dr. Ronnie Tomas</t>
  </si>
  <si>
    <t>Leny Masaoy</t>
  </si>
  <si>
    <t>Edna C. Padayo</t>
  </si>
  <si>
    <t>Imelda T. Sison</t>
  </si>
  <si>
    <t>Marjorie V. Tinte</t>
  </si>
  <si>
    <t>Emely S. Badua</t>
  </si>
  <si>
    <t>Manila Cortez</t>
  </si>
  <si>
    <t>Myrna Luisa M. Alipio</t>
  </si>
  <si>
    <t>Rizalina C. Aying</t>
  </si>
  <si>
    <t>Hon. Heidee L. Ganigan-Chua</t>
  </si>
  <si>
    <t>Engr. Carlos F. Lopez, Jr.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</si>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</sst>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8"/>
      <color rgb="FFFF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7"/>
      <color rgb="FF000000"/>
      <name val="Calibri"/>
    </font>
    <font>
      <sz val="10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b/>
      <sz val="8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3" tint="-0.249977111117893"/>
      <name val="Calibri"/>
      <family val="2"/>
    </font>
    <font>
      <b/>
      <sz val="12"/>
      <color theme="4" tint="-0.499984740745262"/>
      <name val="Calibri"/>
      <family val="2"/>
    </font>
    <font>
      <sz val="12"/>
      <name val="Calibri"/>
      <family val="2"/>
    </font>
    <font>
      <b/>
      <sz val="11"/>
      <color theme="4" tint="-0.499984740745262"/>
      <name val="Calibri"/>
      <family val="2"/>
    </font>
    <font>
      <sz val="12"/>
      <color theme="9" tint="0.79998168889431442"/>
      <name val="Calibri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rgb="FFFFFFCC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9" fillId="2" borderId="0"/>
    <xf numFmtId="43" fontId="1" fillId="2" borderId="0" applyFont="0" applyFill="0" applyBorder="0" applyAlignment="0" applyProtection="0"/>
  </cellStyleXfs>
  <cellXfs count="95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Protection="1">
      <protection locked="0"/>
    </xf>
    <xf numFmtId="0" fontId="13" fillId="3" borderId="1" xfId="0" applyFont="1" applyFill="1" applyBorder="1" applyProtection="1">
      <protection locked="0"/>
    </xf>
    <xf numFmtId="0" fontId="9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4" fontId="4" fillId="2" borderId="1" xfId="0" applyNumberFormat="1" applyFont="1" applyFill="1" applyBorder="1" applyProtection="1"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0" fontId="16" fillId="2" borderId="1" xfId="0" applyFont="1" applyFill="1" applyBorder="1" applyProtection="1"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17" fillId="5" borderId="1" xfId="0" applyFont="1" applyFill="1" applyBorder="1" applyAlignment="1" applyProtection="1">
      <alignment horizontal="center"/>
      <protection locked="0"/>
    </xf>
    <xf numFmtId="0" fontId="18" fillId="5" borderId="1" xfId="0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0" fontId="19" fillId="2" borderId="0" xfId="1" applyFill="1"/>
    <xf numFmtId="0" fontId="19" fillId="2" borderId="0" xfId="1" applyFill="1" applyProtection="1">
      <protection locked="0"/>
    </xf>
    <xf numFmtId="0" fontId="19" fillId="2" borderId="0" xfId="1" applyFill="1" applyAlignment="1" applyProtection="1">
      <alignment horizontal="right"/>
      <protection locked="0"/>
    </xf>
    <xf numFmtId="0" fontId="19" fillId="2" borderId="3" xfId="1" applyFill="1" applyBorder="1" applyProtection="1">
      <protection locked="0"/>
    </xf>
    <xf numFmtId="0" fontId="19" fillId="2" borderId="2" xfId="1" applyFill="1" applyBorder="1" applyProtection="1">
      <protection locked="0"/>
    </xf>
    <xf numFmtId="0" fontId="19" fillId="2" borderId="1" xfId="1" applyFill="1" applyBorder="1" applyProtection="1">
      <protection locked="0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/>
    <xf numFmtId="0" fontId="19" fillId="2" borderId="0" xfId="1" applyFill="1" applyAlignment="1" applyProtection="1">
      <alignment horizontal="center" vertical="center"/>
      <protection locked="0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vertical="top" wrapText="1"/>
      <protection locked="0"/>
    </xf>
    <xf numFmtId="0" fontId="6" fillId="2" borderId="0" xfId="1" applyFont="1" applyFill="1" applyAlignment="1" applyProtection="1">
      <alignment vertical="center" wrapText="1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>
      <alignment vertical="center"/>
    </xf>
    <xf numFmtId="0" fontId="2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4" borderId="15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19" fillId="2" borderId="9" xfId="1" applyFill="1" applyBorder="1" applyAlignment="1" applyProtection="1">
      <alignment horizontal="center"/>
      <protection locked="0"/>
    </xf>
    <xf numFmtId="0" fontId="19" fillId="2" borderId="10" xfId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9" fillId="2" borderId="0" xfId="1" applyFill="1" applyAlignment="1">
      <alignment horizontal="left" vertical="center"/>
    </xf>
    <xf numFmtId="0" fontId="19" fillId="2" borderId="0" xfId="1" applyFill="1" applyAlignment="1">
      <alignment horizontal="left"/>
    </xf>
    <xf numFmtId="0" fontId="2" fillId="2" borderId="1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43" fontId="2" fillId="2" borderId="9" xfId="2" applyFont="1" applyFill="1" applyBorder="1" applyAlignment="1" applyProtection="1">
      <alignment horizontal="center" vertical="center"/>
      <protection locked="0"/>
    </xf>
    <xf numFmtId="43" fontId="2" fillId="2" borderId="10" xfId="2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/>
    </xf>
    <xf numFmtId="0" fontId="0" fillId="2" borderId="0" xfId="2" applyNumberFormat="1" applyFont="1" applyFill="1" applyAlignment="1" applyProtection="1">
      <alignment horizontal="left"/>
      <protection locked="0"/>
    </xf>
    <xf numFmtId="43" fontId="0" fillId="2" borderId="0" xfId="2" applyFont="1" applyFill="1" applyAlignment="1" applyProtection="1">
      <alignment horizontal="left"/>
      <protection locked="0"/>
    </xf>
    <xf numFmtId="0" fontId="0" fillId="2" borderId="5" xfId="1" applyFont="1" applyFill="1" applyBorder="1" applyAlignment="1" applyProtection="1">
      <alignment horizontal="center"/>
      <protection locked="0"/>
    </xf>
    <xf numFmtId="0" fontId="19" fillId="2" borderId="5" xfId="1" applyFill="1" applyBorder="1" applyAlignment="1" applyProtection="1">
      <alignment horizontal="center"/>
      <protection locked="0"/>
    </xf>
    <xf numFmtId="0" fontId="19" fillId="2" borderId="3" xfId="1" applyFill="1" applyBorder="1" applyAlignment="1" applyProtection="1">
      <alignment horizontal="center"/>
      <protection locked="0"/>
    </xf>
    <xf numFmtId="43" fontId="0" fillId="2" borderId="3" xfId="2" applyFont="1" applyFill="1" applyBorder="1" applyAlignment="1" applyProtection="1">
      <alignment horizontal="center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1273968</xdr:colOff>
      <xdr:row>59</xdr:row>
      <xdr:rowOff>23813</xdr:rowOff>
    </xdr:from>
    <xdr:to>
      <xdr:col>1</xdr:col>
      <xdr:colOff>2083214</xdr:colOff>
      <xdr:row>62</xdr:row>
      <xdr:rowOff>38387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9" y="12168188"/>
          <a:ext cx="809246" cy="621793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</xdr:colOff>
      <xdr:row>57</xdr:row>
      <xdr:rowOff>-1</xdr:rowOff>
    </xdr:from>
    <xdr:to>
      <xdr:col>7</xdr:col>
      <xdr:colOff>165071</xdr:colOff>
      <xdr:row>63</xdr:row>
      <xdr:rowOff>134305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11739562"/>
          <a:ext cx="1581915" cy="13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41</xdr:row>
      <xdr:rowOff>38100</xdr:rowOff>
    </xdr:from>
    <xdr:to>
      <xdr:col>1</xdr:col>
      <xdr:colOff>332996</xdr:colOff>
      <xdr:row>44</xdr:row>
      <xdr:rowOff>88393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7839075"/>
          <a:ext cx="809246" cy="621793"/>
        </a:xfrm>
        <a:prstGeom prst="rect">
          <a:avLst/>
        </a:prstGeom>
      </xdr:spPr>
    </xdr:pic>
    <xdr:clientData/>
  </xdr:twoCellAnchor>
  <xdr:twoCellAnchor editAs="oneCell">
    <xdr:from>
      <xdr:col>3</xdr:col>
      <xdr:colOff>188100</xdr:colOff>
      <xdr:row>39</xdr:row>
      <xdr:rowOff>16650</xdr:rowOff>
    </xdr:from>
    <xdr:to>
      <xdr:col>4</xdr:col>
      <xdr:colOff>750840</xdr:colOff>
      <xdr:row>46</xdr:row>
      <xdr:rowOff>31893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575" y="74366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topLeftCell="B1" zoomScale="80" zoomScaleNormal="80" workbookViewId="0">
      <selection activeCell="C18" sqref="C18"/>
    </sheetView>
  </sheetViews>
  <sheetFormatPr defaultColWidth="20.7109375" defaultRowHeight="15.75"/>
  <cols>
    <col min="1" max="1" width="20.85546875" style="5" customWidth="1"/>
    <col min="2" max="2" width="51.42578125" style="5" customWidth="1"/>
    <col min="3" max="3" width="15.140625" style="5" customWidth="1"/>
    <col min="4" max="4" width="17.7109375" style="5" customWidth="1"/>
    <col min="5" max="5" width="44.140625" style="5" customWidth="1"/>
    <col min="6" max="6" width="16.28515625" style="5" customWidth="1"/>
    <col min="7" max="7" width="22.28515625" style="5" customWidth="1"/>
    <col min="8" max="8" width="22.7109375" style="5" customWidth="1"/>
    <col min="9" max="9" width="23" style="5" customWidth="1"/>
    <col min="10" max="10" width="17.42578125" style="5" customWidth="1"/>
    <col min="11" max="12" width="15.7109375" style="5" customWidth="1"/>
    <col min="13" max="13" width="11.5703125" style="5" customWidth="1"/>
    <col min="14" max="14" width="35.85546875" style="5" customWidth="1"/>
  </cols>
  <sheetData>
    <row r="1" spans="1:14">
      <c r="A1" s="10" t="s">
        <v>0</v>
      </c>
      <c r="B1" s="4"/>
      <c r="C1" s="4"/>
      <c r="D1" s="4"/>
      <c r="E1" s="4"/>
    </row>
    <row r="2" spans="1:14">
      <c r="A2" s="3"/>
      <c r="B2" s="4"/>
      <c r="C2" s="4"/>
      <c r="D2" s="4"/>
      <c r="E2" s="4"/>
    </row>
    <row r="3" spans="1:14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>
      <c r="B4" s="6"/>
      <c r="C4" s="6"/>
      <c r="D4" s="6"/>
      <c r="E4" s="6"/>
    </row>
    <row r="5" spans="1:14">
      <c r="A5" s="11" t="s">
        <v>2</v>
      </c>
      <c r="B5" s="17" t="s">
        <v>71</v>
      </c>
      <c r="C5" s="7"/>
      <c r="D5" s="11" t="s">
        <v>3</v>
      </c>
      <c r="E5" s="7"/>
      <c r="F5" s="36">
        <v>2024</v>
      </c>
    </row>
    <row r="6" spans="1:14">
      <c r="A6" s="12" t="s">
        <v>4</v>
      </c>
      <c r="B6" s="38" t="s">
        <v>72</v>
      </c>
      <c r="C6" s="8"/>
      <c r="D6" s="12"/>
      <c r="E6" s="8"/>
    </row>
    <row r="7" spans="1:14">
      <c r="A7" s="12" t="s">
        <v>5</v>
      </c>
      <c r="B7" s="37" t="s">
        <v>73</v>
      </c>
    </row>
    <row r="9" spans="1:14" ht="16.149999999999999" customHeight="1" thickBot="1"/>
    <row r="10" spans="1:14" s="3" customFormat="1" ht="15.6" customHeight="1">
      <c r="A10" s="63" t="s">
        <v>6</v>
      </c>
      <c r="B10" s="59" t="s">
        <v>7</v>
      </c>
      <c r="C10" s="59" t="s">
        <v>8</v>
      </c>
      <c r="D10" s="61" t="s">
        <v>9</v>
      </c>
      <c r="E10" s="68" t="s">
        <v>10</v>
      </c>
      <c r="F10" s="70" t="s">
        <v>11</v>
      </c>
      <c r="G10" s="71"/>
      <c r="H10" s="71"/>
      <c r="I10" s="72"/>
      <c r="J10" s="68" t="s">
        <v>12</v>
      </c>
      <c r="K10" s="68" t="s">
        <v>13</v>
      </c>
      <c r="L10" s="68"/>
      <c r="M10" s="68"/>
      <c r="N10" s="66" t="s">
        <v>14</v>
      </c>
    </row>
    <row r="11" spans="1:14" s="3" customFormat="1" ht="33.6" customHeight="1">
      <c r="A11" s="64"/>
      <c r="B11" s="60"/>
      <c r="C11" s="60"/>
      <c r="D11" s="62"/>
      <c r="E11" s="69"/>
      <c r="F11" s="22" t="s">
        <v>15</v>
      </c>
      <c r="G11" s="22" t="s">
        <v>16</v>
      </c>
      <c r="H11" s="22" t="s">
        <v>17</v>
      </c>
      <c r="I11" s="22" t="s">
        <v>18</v>
      </c>
      <c r="J11" s="69"/>
      <c r="K11" s="23" t="s">
        <v>19</v>
      </c>
      <c r="L11" s="23" t="s">
        <v>20</v>
      </c>
      <c r="M11" s="23" t="s">
        <v>21</v>
      </c>
      <c r="N11" s="67"/>
    </row>
    <row r="12" spans="1:14">
      <c r="A12" s="9"/>
      <c r="B12" s="39" t="s">
        <v>74</v>
      </c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>
      <c r="A13" s="9"/>
      <c r="B13" s="34" t="s">
        <v>75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>
      <c r="A14" s="9"/>
      <c r="B14" s="20" t="s">
        <v>76</v>
      </c>
      <c r="C14" s="24" t="s">
        <v>91</v>
      </c>
      <c r="D14" s="19" t="s">
        <v>98</v>
      </c>
      <c r="E14" s="24" t="s">
        <v>99</v>
      </c>
      <c r="F14" s="24" t="s">
        <v>100</v>
      </c>
      <c r="G14" s="24" t="s">
        <v>101</v>
      </c>
      <c r="H14" s="24" t="s">
        <v>101</v>
      </c>
      <c r="I14" s="24" t="s">
        <v>101</v>
      </c>
      <c r="J14" s="24" t="s">
        <v>102</v>
      </c>
      <c r="K14" s="27">
        <v>390900</v>
      </c>
      <c r="L14" s="27">
        <v>390900</v>
      </c>
      <c r="M14" s="9"/>
      <c r="N14" s="24" t="s">
        <v>111</v>
      </c>
    </row>
    <row r="15" spans="1:14">
      <c r="A15" s="9"/>
      <c r="B15" s="20" t="s">
        <v>77</v>
      </c>
      <c r="C15" s="24" t="s">
        <v>94</v>
      </c>
      <c r="D15" s="19" t="s">
        <v>98</v>
      </c>
      <c r="E15" s="24" t="s">
        <v>99</v>
      </c>
      <c r="F15" s="24" t="s">
        <v>100</v>
      </c>
      <c r="G15" s="24" t="s">
        <v>101</v>
      </c>
      <c r="H15" s="24" t="s">
        <v>101</v>
      </c>
      <c r="I15" s="24" t="s">
        <v>101</v>
      </c>
      <c r="J15" s="24" t="s">
        <v>102</v>
      </c>
      <c r="K15" s="27">
        <v>750000</v>
      </c>
      <c r="L15" s="27">
        <v>750000</v>
      </c>
      <c r="M15" s="9"/>
      <c r="N15" s="24" t="s">
        <v>111</v>
      </c>
    </row>
    <row r="16" spans="1:14">
      <c r="A16" s="9"/>
      <c r="B16" s="20" t="s">
        <v>105</v>
      </c>
      <c r="C16" s="24" t="s">
        <v>108</v>
      </c>
      <c r="D16" s="24" t="s">
        <v>98</v>
      </c>
      <c r="E16" s="24" t="s">
        <v>99</v>
      </c>
      <c r="F16" s="24" t="s">
        <v>100</v>
      </c>
      <c r="G16" s="24" t="s">
        <v>101</v>
      </c>
      <c r="H16" s="24" t="s">
        <v>101</v>
      </c>
      <c r="I16" s="24" t="s">
        <v>101</v>
      </c>
      <c r="J16" s="24" t="s">
        <v>102</v>
      </c>
      <c r="K16" s="27">
        <v>42231.01</v>
      </c>
      <c r="L16" s="27">
        <v>42231.01</v>
      </c>
      <c r="M16" s="9"/>
      <c r="N16" s="24" t="s">
        <v>111</v>
      </c>
    </row>
    <row r="17" spans="1:14">
      <c r="A17" s="9"/>
      <c r="B17" s="20" t="s">
        <v>104</v>
      </c>
      <c r="C17" s="24" t="s">
        <v>104</v>
      </c>
      <c r="D17" s="24" t="s">
        <v>98</v>
      </c>
      <c r="E17" s="24" t="s">
        <v>99</v>
      </c>
      <c r="F17" s="24" t="s">
        <v>100</v>
      </c>
      <c r="G17" s="24" t="s">
        <v>101</v>
      </c>
      <c r="H17" s="24" t="s">
        <v>101</v>
      </c>
      <c r="I17" s="24" t="s">
        <v>101</v>
      </c>
      <c r="J17" s="24" t="s">
        <v>102</v>
      </c>
      <c r="K17" s="27">
        <v>94780</v>
      </c>
      <c r="L17" s="27">
        <v>94780</v>
      </c>
      <c r="M17" s="9"/>
      <c r="N17" s="24" t="s">
        <v>111</v>
      </c>
    </row>
    <row r="18" spans="1:14">
      <c r="A18" s="9"/>
      <c r="B18" s="20" t="s">
        <v>78</v>
      </c>
      <c r="C18" s="24" t="s">
        <v>78</v>
      </c>
      <c r="D18" s="19" t="s">
        <v>98</v>
      </c>
      <c r="E18" s="24" t="s">
        <v>99</v>
      </c>
      <c r="F18" s="24" t="s">
        <v>100</v>
      </c>
      <c r="G18" s="24" t="s">
        <v>101</v>
      </c>
      <c r="H18" s="24" t="s">
        <v>101</v>
      </c>
      <c r="I18" s="24" t="s">
        <v>101</v>
      </c>
      <c r="J18" s="24" t="s">
        <v>102</v>
      </c>
      <c r="K18" s="27">
        <v>296314</v>
      </c>
      <c r="L18" s="27">
        <v>296314</v>
      </c>
      <c r="M18" s="9"/>
      <c r="N18" s="24" t="s">
        <v>111</v>
      </c>
    </row>
    <row r="19" spans="1:14">
      <c r="A19" s="9"/>
      <c r="B19" s="20" t="s">
        <v>110</v>
      </c>
      <c r="C19" s="24" t="s">
        <v>110</v>
      </c>
      <c r="D19" s="19" t="s">
        <v>98</v>
      </c>
      <c r="E19" s="24" t="s">
        <v>99</v>
      </c>
      <c r="F19" s="24" t="s">
        <v>100</v>
      </c>
      <c r="G19" s="24" t="s">
        <v>101</v>
      </c>
      <c r="H19" s="24" t="s">
        <v>101</v>
      </c>
      <c r="I19" s="24" t="s">
        <v>101</v>
      </c>
      <c r="J19" s="24" t="s">
        <v>102</v>
      </c>
      <c r="K19" s="27">
        <v>100740</v>
      </c>
      <c r="L19" s="27">
        <v>100740</v>
      </c>
      <c r="M19" s="9"/>
      <c r="N19" s="24" t="s">
        <v>111</v>
      </c>
    </row>
    <row r="20" spans="1:14">
      <c r="A20" s="9"/>
      <c r="B20" s="20" t="s">
        <v>79</v>
      </c>
      <c r="C20" s="24" t="s">
        <v>95</v>
      </c>
      <c r="D20" s="19" t="s">
        <v>98</v>
      </c>
      <c r="E20" s="24" t="s">
        <v>99</v>
      </c>
      <c r="F20" s="24" t="s">
        <v>100</v>
      </c>
      <c r="G20" s="24" t="s">
        <v>101</v>
      </c>
      <c r="H20" s="24" t="s">
        <v>101</v>
      </c>
      <c r="I20" s="24" t="s">
        <v>101</v>
      </c>
      <c r="J20" s="24" t="s">
        <v>102</v>
      </c>
      <c r="K20" s="27">
        <v>293375</v>
      </c>
      <c r="L20" s="27">
        <v>293375</v>
      </c>
      <c r="M20" s="9"/>
      <c r="N20" s="24" t="s">
        <v>111</v>
      </c>
    </row>
    <row r="21" spans="1:14">
      <c r="A21" s="9"/>
      <c r="B21" s="20" t="s">
        <v>80</v>
      </c>
      <c r="C21" s="24" t="s">
        <v>80</v>
      </c>
      <c r="D21" s="19" t="s">
        <v>98</v>
      </c>
      <c r="E21" s="24" t="s">
        <v>99</v>
      </c>
      <c r="F21" s="24" t="s">
        <v>100</v>
      </c>
      <c r="G21" s="24" t="s">
        <v>101</v>
      </c>
      <c r="H21" s="24" t="s">
        <v>101</v>
      </c>
      <c r="I21" s="24" t="s">
        <v>101</v>
      </c>
      <c r="J21" s="24" t="s">
        <v>102</v>
      </c>
      <c r="K21" s="27">
        <v>299993.07</v>
      </c>
      <c r="L21" s="27">
        <v>299993.07</v>
      </c>
      <c r="M21" s="9"/>
      <c r="N21" s="24" t="s">
        <v>111</v>
      </c>
    </row>
    <row r="22" spans="1:14">
      <c r="A22" s="9"/>
      <c r="B22" s="20" t="s">
        <v>81</v>
      </c>
      <c r="C22" s="24" t="s">
        <v>96</v>
      </c>
      <c r="D22" s="19" t="s">
        <v>98</v>
      </c>
      <c r="E22" s="24" t="s">
        <v>99</v>
      </c>
      <c r="F22" s="24" t="s">
        <v>100</v>
      </c>
      <c r="G22" s="24" t="s">
        <v>101</v>
      </c>
      <c r="H22" s="24" t="s">
        <v>101</v>
      </c>
      <c r="I22" s="24" t="s">
        <v>101</v>
      </c>
      <c r="J22" s="24" t="s">
        <v>102</v>
      </c>
      <c r="K22" s="27">
        <v>111240</v>
      </c>
      <c r="L22" s="27">
        <v>111240</v>
      </c>
      <c r="M22" s="9"/>
      <c r="N22" s="24" t="s">
        <v>111</v>
      </c>
    </row>
    <row r="23" spans="1:14">
      <c r="A23" s="9"/>
      <c r="B23" s="20" t="s">
        <v>103</v>
      </c>
      <c r="C23" s="24" t="s">
        <v>103</v>
      </c>
      <c r="D23" s="24" t="s">
        <v>98</v>
      </c>
      <c r="E23" s="24" t="s">
        <v>99</v>
      </c>
      <c r="F23" s="24" t="s">
        <v>100</v>
      </c>
      <c r="G23" s="24" t="s">
        <v>101</v>
      </c>
      <c r="H23" s="24" t="s">
        <v>101</v>
      </c>
      <c r="I23" s="24" t="s">
        <v>101</v>
      </c>
      <c r="J23" s="24" t="s">
        <v>102</v>
      </c>
      <c r="K23" s="27">
        <v>78500</v>
      </c>
      <c r="L23" s="27">
        <v>78500</v>
      </c>
      <c r="M23" s="9"/>
      <c r="N23" s="24" t="s">
        <v>111</v>
      </c>
    </row>
    <row r="24" spans="1:14">
      <c r="A24" s="9"/>
      <c r="B24" s="20" t="s">
        <v>82</v>
      </c>
      <c r="C24" s="24" t="s">
        <v>82</v>
      </c>
      <c r="D24" s="24" t="s">
        <v>98</v>
      </c>
      <c r="E24" s="24" t="s">
        <v>99</v>
      </c>
      <c r="F24" s="24" t="s">
        <v>100</v>
      </c>
      <c r="G24" s="24" t="s">
        <v>101</v>
      </c>
      <c r="H24" s="24" t="s">
        <v>101</v>
      </c>
      <c r="I24" s="24" t="s">
        <v>101</v>
      </c>
      <c r="J24" s="24" t="s">
        <v>102</v>
      </c>
      <c r="K24" s="27">
        <v>264668</v>
      </c>
      <c r="L24" s="27">
        <v>264668</v>
      </c>
      <c r="M24" s="9"/>
      <c r="N24" s="24" t="s">
        <v>111</v>
      </c>
    </row>
    <row r="25" spans="1:14">
      <c r="A25" s="9"/>
      <c r="B25" s="20" t="s">
        <v>115</v>
      </c>
      <c r="C25" s="24" t="s">
        <v>83</v>
      </c>
      <c r="D25" s="19" t="s">
        <v>98</v>
      </c>
      <c r="E25" s="24" t="s">
        <v>99</v>
      </c>
      <c r="F25" s="24" t="s">
        <v>100</v>
      </c>
      <c r="G25" s="24" t="s">
        <v>101</v>
      </c>
      <c r="H25" s="24" t="s">
        <v>101</v>
      </c>
      <c r="I25" s="24" t="s">
        <v>101</v>
      </c>
      <c r="J25" s="24" t="s">
        <v>102</v>
      </c>
      <c r="K25" s="27">
        <v>350000</v>
      </c>
      <c r="L25" s="27">
        <v>350000</v>
      </c>
      <c r="M25" s="9"/>
      <c r="N25" s="24" t="s">
        <v>111</v>
      </c>
    </row>
    <row r="26" spans="1:14">
      <c r="A26" s="9"/>
      <c r="B26" s="20" t="s">
        <v>84</v>
      </c>
      <c r="C26" s="24" t="s">
        <v>97</v>
      </c>
      <c r="D26" s="19" t="s">
        <v>98</v>
      </c>
      <c r="E26" s="24" t="s">
        <v>99</v>
      </c>
      <c r="F26" s="24" t="s">
        <v>100</v>
      </c>
      <c r="G26" s="24" t="s">
        <v>101</v>
      </c>
      <c r="H26" s="24" t="s">
        <v>101</v>
      </c>
      <c r="I26" s="24" t="s">
        <v>101</v>
      </c>
      <c r="J26" s="24" t="s">
        <v>102</v>
      </c>
      <c r="K26" s="27">
        <v>100000</v>
      </c>
      <c r="L26" s="27">
        <v>100000</v>
      </c>
      <c r="M26" s="9"/>
      <c r="N26" s="24" t="s">
        <v>111</v>
      </c>
    </row>
    <row r="27" spans="1:14">
      <c r="A27" s="9"/>
      <c r="B27" s="20" t="s">
        <v>85</v>
      </c>
      <c r="C27" s="24" t="s">
        <v>92</v>
      </c>
      <c r="D27" s="19" t="s">
        <v>98</v>
      </c>
      <c r="E27" s="24" t="s">
        <v>99</v>
      </c>
      <c r="F27" s="24" t="s">
        <v>100</v>
      </c>
      <c r="G27" s="24" t="s">
        <v>101</v>
      </c>
      <c r="H27" s="24" t="s">
        <v>101</v>
      </c>
      <c r="I27" s="24" t="s">
        <v>101</v>
      </c>
      <c r="J27" s="24" t="s">
        <v>102</v>
      </c>
      <c r="K27" s="27">
        <v>131445</v>
      </c>
      <c r="L27" s="27">
        <v>131445</v>
      </c>
      <c r="M27" s="9"/>
      <c r="N27" s="24" t="s">
        <v>111</v>
      </c>
    </row>
    <row r="28" spans="1:14">
      <c r="A28" s="9"/>
      <c r="B28" s="20" t="s">
        <v>86</v>
      </c>
      <c r="C28" s="25" t="s">
        <v>93</v>
      </c>
      <c r="D28" s="19" t="s">
        <v>98</v>
      </c>
      <c r="E28" s="24" t="s">
        <v>99</v>
      </c>
      <c r="F28" s="24" t="s">
        <v>100</v>
      </c>
      <c r="G28" s="24" t="s">
        <v>101</v>
      </c>
      <c r="H28" s="24" t="s">
        <v>101</v>
      </c>
      <c r="I28" s="24" t="s">
        <v>101</v>
      </c>
      <c r="J28" s="24" t="s">
        <v>102</v>
      </c>
      <c r="K28" s="27">
        <v>444880</v>
      </c>
      <c r="L28" s="27">
        <v>444880</v>
      </c>
      <c r="M28" s="9"/>
      <c r="N28" s="24" t="s">
        <v>111</v>
      </c>
    </row>
    <row r="29" spans="1:14">
      <c r="A29" s="9"/>
      <c r="B29" s="20" t="s">
        <v>87</v>
      </c>
      <c r="C29" s="25" t="s">
        <v>87</v>
      </c>
      <c r="D29" s="19" t="s">
        <v>98</v>
      </c>
      <c r="E29" s="24" t="s">
        <v>99</v>
      </c>
      <c r="F29" s="24" t="s">
        <v>100</v>
      </c>
      <c r="G29" s="24" t="s">
        <v>101</v>
      </c>
      <c r="H29" s="24" t="s">
        <v>101</v>
      </c>
      <c r="I29" s="24" t="s">
        <v>101</v>
      </c>
      <c r="J29" s="24" t="s">
        <v>102</v>
      </c>
      <c r="K29" s="27">
        <v>123500</v>
      </c>
      <c r="L29" s="27">
        <v>123500</v>
      </c>
      <c r="M29" s="9"/>
      <c r="N29" s="24" t="s">
        <v>111</v>
      </c>
    </row>
    <row r="30" spans="1:14">
      <c r="A30" s="9"/>
      <c r="B30" s="20" t="s">
        <v>88</v>
      </c>
      <c r="C30" s="25" t="s">
        <v>88</v>
      </c>
      <c r="D30" s="19" t="s">
        <v>98</v>
      </c>
      <c r="E30" s="24" t="s">
        <v>99</v>
      </c>
      <c r="F30" s="24" t="s">
        <v>100</v>
      </c>
      <c r="G30" s="24" t="s">
        <v>101</v>
      </c>
      <c r="H30" s="24" t="s">
        <v>101</v>
      </c>
      <c r="I30" s="24" t="s">
        <v>101</v>
      </c>
      <c r="J30" s="24" t="s">
        <v>102</v>
      </c>
      <c r="K30" s="27">
        <v>235610</v>
      </c>
      <c r="L30" s="27">
        <v>235610</v>
      </c>
      <c r="M30" s="9"/>
      <c r="N30" s="24" t="s">
        <v>111</v>
      </c>
    </row>
    <row r="31" spans="1:14">
      <c r="A31" s="9"/>
      <c r="B31" s="20" t="s">
        <v>89</v>
      </c>
      <c r="C31" s="25" t="s">
        <v>89</v>
      </c>
      <c r="D31" s="19" t="s">
        <v>98</v>
      </c>
      <c r="E31" s="24" t="s">
        <v>99</v>
      </c>
      <c r="F31" s="24" t="s">
        <v>100</v>
      </c>
      <c r="G31" s="24" t="s">
        <v>101</v>
      </c>
      <c r="H31" s="24" t="s">
        <v>101</v>
      </c>
      <c r="I31" s="24" t="s">
        <v>101</v>
      </c>
      <c r="J31" s="24" t="s">
        <v>102</v>
      </c>
      <c r="K31" s="27">
        <v>85609</v>
      </c>
      <c r="L31" s="27">
        <v>85609</v>
      </c>
      <c r="M31" s="9"/>
      <c r="N31" s="24" t="s">
        <v>111</v>
      </c>
    </row>
    <row r="32" spans="1:14">
      <c r="A32" s="9"/>
      <c r="B32" s="20" t="s">
        <v>90</v>
      </c>
      <c r="C32" s="25" t="s">
        <v>90</v>
      </c>
      <c r="D32" s="19" t="s">
        <v>98</v>
      </c>
      <c r="E32" s="24" t="s">
        <v>99</v>
      </c>
      <c r="F32" s="24" t="s">
        <v>100</v>
      </c>
      <c r="G32" s="24" t="s">
        <v>101</v>
      </c>
      <c r="H32" s="24" t="s">
        <v>101</v>
      </c>
      <c r="I32" s="24" t="s">
        <v>101</v>
      </c>
      <c r="J32" s="24" t="s">
        <v>102</v>
      </c>
      <c r="K32" s="27">
        <v>24520</v>
      </c>
      <c r="L32" s="27">
        <v>24520</v>
      </c>
      <c r="M32" s="9"/>
      <c r="N32" s="24" t="s">
        <v>111</v>
      </c>
    </row>
    <row r="33" spans="1:14">
      <c r="A33" s="9"/>
      <c r="B33" s="20" t="s">
        <v>106</v>
      </c>
      <c r="C33" s="24" t="s">
        <v>107</v>
      </c>
      <c r="D33" s="24" t="s">
        <v>98</v>
      </c>
      <c r="E33" s="24" t="s">
        <v>99</v>
      </c>
      <c r="F33" s="24" t="s">
        <v>100</v>
      </c>
      <c r="G33" s="24" t="s">
        <v>101</v>
      </c>
      <c r="H33" s="24" t="s">
        <v>101</v>
      </c>
      <c r="I33" s="24" t="s">
        <v>101</v>
      </c>
      <c r="J33" s="24" t="s">
        <v>102</v>
      </c>
      <c r="K33" s="27">
        <v>99421</v>
      </c>
      <c r="L33" s="27">
        <v>99421</v>
      </c>
      <c r="M33" s="9"/>
      <c r="N33" s="24" t="s">
        <v>111</v>
      </c>
    </row>
    <row r="34" spans="1:14">
      <c r="A34" s="9"/>
      <c r="B34" s="20" t="s">
        <v>109</v>
      </c>
      <c r="C34" s="24" t="s">
        <v>109</v>
      </c>
      <c r="D34" s="19" t="s">
        <v>98</v>
      </c>
      <c r="E34" s="24" t="s">
        <v>99</v>
      </c>
      <c r="F34" s="24" t="s">
        <v>100</v>
      </c>
      <c r="G34" s="24" t="s">
        <v>101</v>
      </c>
      <c r="H34" s="24" t="s">
        <v>101</v>
      </c>
      <c r="I34" s="24" t="s">
        <v>101</v>
      </c>
      <c r="J34" s="24" t="s">
        <v>102</v>
      </c>
      <c r="K34" s="27">
        <v>79966.75</v>
      </c>
      <c r="L34" s="27">
        <v>79966.75</v>
      </c>
      <c r="M34" s="9"/>
      <c r="N34" s="24" t="s">
        <v>111</v>
      </c>
    </row>
    <row r="35" spans="1:14">
      <c r="A35" s="9"/>
      <c r="B35" s="29" t="s">
        <v>116</v>
      </c>
      <c r="C35" s="30"/>
      <c r="D35" s="31"/>
      <c r="E35" s="30"/>
      <c r="F35" s="30"/>
      <c r="G35" s="30"/>
      <c r="H35" s="30"/>
      <c r="I35" s="30"/>
      <c r="J35" s="30"/>
      <c r="K35" s="32"/>
      <c r="L35" s="33"/>
      <c r="M35" s="33"/>
      <c r="N35" s="33"/>
    </row>
    <row r="36" spans="1:14">
      <c r="A36" s="9"/>
      <c r="B36" s="20" t="s">
        <v>76</v>
      </c>
      <c r="C36" s="24" t="s">
        <v>91</v>
      </c>
      <c r="D36" s="24" t="s">
        <v>98</v>
      </c>
      <c r="E36" s="24" t="s">
        <v>114</v>
      </c>
      <c r="F36" s="24" t="s">
        <v>100</v>
      </c>
      <c r="G36" s="24" t="s">
        <v>101</v>
      </c>
      <c r="H36" s="24" t="s">
        <v>101</v>
      </c>
      <c r="I36" s="24" t="s">
        <v>101</v>
      </c>
      <c r="J36" s="24" t="s">
        <v>102</v>
      </c>
      <c r="K36" s="27">
        <v>260000</v>
      </c>
      <c r="L36" s="27">
        <v>260000</v>
      </c>
      <c r="M36" s="9"/>
      <c r="N36" s="24" t="s">
        <v>112</v>
      </c>
    </row>
    <row r="37" spans="1:14">
      <c r="A37" s="9"/>
      <c r="B37" s="20" t="s">
        <v>105</v>
      </c>
      <c r="C37" s="24" t="s">
        <v>108</v>
      </c>
      <c r="D37" s="24" t="s">
        <v>98</v>
      </c>
      <c r="E37" s="24" t="s">
        <v>99</v>
      </c>
      <c r="F37" s="24" t="s">
        <v>100</v>
      </c>
      <c r="G37" s="24" t="s">
        <v>101</v>
      </c>
      <c r="H37" s="24" t="s">
        <v>101</v>
      </c>
      <c r="I37" s="24" t="s">
        <v>101</v>
      </c>
      <c r="J37" s="24" t="s">
        <v>102</v>
      </c>
      <c r="K37" s="27">
        <v>60000</v>
      </c>
      <c r="L37" s="27">
        <v>60000</v>
      </c>
      <c r="M37" s="9"/>
      <c r="N37" s="24" t="s">
        <v>112</v>
      </c>
    </row>
    <row r="38" spans="1:14">
      <c r="A38" s="9"/>
      <c r="B38" s="20" t="s">
        <v>113</v>
      </c>
      <c r="C38" s="24" t="s">
        <v>110</v>
      </c>
      <c r="D38" s="24" t="s">
        <v>98</v>
      </c>
      <c r="E38" s="24" t="s">
        <v>99</v>
      </c>
      <c r="F38" s="24" t="s">
        <v>100</v>
      </c>
      <c r="G38" s="24" t="s">
        <v>101</v>
      </c>
      <c r="H38" s="24" t="s">
        <v>101</v>
      </c>
      <c r="I38" s="24" t="s">
        <v>101</v>
      </c>
      <c r="J38" s="24" t="s">
        <v>102</v>
      </c>
      <c r="K38" s="27">
        <v>70000</v>
      </c>
      <c r="L38" s="27">
        <v>70000</v>
      </c>
      <c r="M38" s="9"/>
      <c r="N38" s="24" t="s">
        <v>112</v>
      </c>
    </row>
    <row r="39" spans="1:14">
      <c r="A39" s="9"/>
      <c r="B39" s="20" t="s">
        <v>80</v>
      </c>
      <c r="C39" s="24" t="s">
        <v>80</v>
      </c>
      <c r="D39" s="24" t="s">
        <v>98</v>
      </c>
      <c r="E39" s="24" t="s">
        <v>114</v>
      </c>
      <c r="F39" s="24" t="s">
        <v>100</v>
      </c>
      <c r="G39" s="24" t="s">
        <v>101</v>
      </c>
      <c r="H39" s="24" t="s">
        <v>101</v>
      </c>
      <c r="I39" s="24" t="s">
        <v>101</v>
      </c>
      <c r="J39" s="24" t="s">
        <v>102</v>
      </c>
      <c r="K39" s="27">
        <v>240000</v>
      </c>
      <c r="L39" s="27">
        <v>240000</v>
      </c>
      <c r="M39" s="9"/>
      <c r="N39" s="24" t="s">
        <v>112</v>
      </c>
    </row>
    <row r="40" spans="1:14">
      <c r="A40" s="9"/>
      <c r="B40" s="20" t="s">
        <v>82</v>
      </c>
      <c r="C40" s="24" t="s">
        <v>82</v>
      </c>
      <c r="D40" s="24" t="s">
        <v>98</v>
      </c>
      <c r="E40" s="24" t="s">
        <v>99</v>
      </c>
      <c r="F40" s="24" t="s">
        <v>100</v>
      </c>
      <c r="G40" s="24" t="s">
        <v>101</v>
      </c>
      <c r="H40" s="24" t="s">
        <v>101</v>
      </c>
      <c r="I40" s="24" t="s">
        <v>101</v>
      </c>
      <c r="J40" s="24" t="s">
        <v>102</v>
      </c>
      <c r="K40" s="27">
        <v>114000</v>
      </c>
      <c r="L40" s="27">
        <v>114000</v>
      </c>
      <c r="M40" s="9"/>
      <c r="N40" s="24" t="s">
        <v>112</v>
      </c>
    </row>
    <row r="41" spans="1:14">
      <c r="A41" s="9"/>
      <c r="B41" s="20" t="s">
        <v>115</v>
      </c>
      <c r="C41" s="24" t="s">
        <v>115</v>
      </c>
      <c r="D41" s="24" t="s">
        <v>98</v>
      </c>
      <c r="E41" s="24" t="s">
        <v>99</v>
      </c>
      <c r="F41" s="24" t="s">
        <v>100</v>
      </c>
      <c r="G41" s="24" t="s">
        <v>101</v>
      </c>
      <c r="H41" s="24" t="s">
        <v>101</v>
      </c>
      <c r="I41" s="24" t="s">
        <v>101</v>
      </c>
      <c r="J41" s="24" t="s">
        <v>102</v>
      </c>
      <c r="K41" s="27">
        <v>160000</v>
      </c>
      <c r="L41" s="27">
        <v>160000</v>
      </c>
      <c r="M41" s="9"/>
      <c r="N41" s="24" t="s">
        <v>112</v>
      </c>
    </row>
    <row r="42" spans="1:14">
      <c r="A42" s="9"/>
      <c r="B42" s="20" t="s">
        <v>89</v>
      </c>
      <c r="C42" s="24" t="s">
        <v>89</v>
      </c>
      <c r="D42" s="24" t="s">
        <v>98</v>
      </c>
      <c r="E42" s="24" t="s">
        <v>99</v>
      </c>
      <c r="F42" s="24" t="s">
        <v>100</v>
      </c>
      <c r="G42" s="24" t="s">
        <v>101</v>
      </c>
      <c r="H42" s="24" t="s">
        <v>101</v>
      </c>
      <c r="I42" s="24" t="s">
        <v>101</v>
      </c>
      <c r="J42" s="24" t="s">
        <v>102</v>
      </c>
      <c r="K42" s="27">
        <v>65000</v>
      </c>
      <c r="L42" s="27">
        <v>65000</v>
      </c>
      <c r="M42" s="9"/>
      <c r="N42" s="24" t="s">
        <v>112</v>
      </c>
    </row>
    <row r="43" spans="1:14">
      <c r="A43" s="9"/>
      <c r="B43" s="34" t="s">
        <v>117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4">
      <c r="A44" s="9"/>
      <c r="B44" s="20" t="s">
        <v>118</v>
      </c>
      <c r="C44" s="24" t="s">
        <v>91</v>
      </c>
      <c r="D44" s="24" t="s">
        <v>98</v>
      </c>
      <c r="E44" s="24" t="s">
        <v>119</v>
      </c>
      <c r="F44" s="24" t="s">
        <v>100</v>
      </c>
      <c r="G44" s="24" t="s">
        <v>101</v>
      </c>
      <c r="H44" s="24" t="s">
        <v>101</v>
      </c>
      <c r="I44" s="24" t="s">
        <v>101</v>
      </c>
      <c r="J44" s="24" t="s">
        <v>102</v>
      </c>
      <c r="K44" s="26">
        <v>35453711.600000001</v>
      </c>
      <c r="L44" s="26">
        <v>35453711.600000001</v>
      </c>
      <c r="M44" s="9"/>
      <c r="N44" s="24" t="s">
        <v>120</v>
      </c>
    </row>
    <row r="45" spans="1:14">
      <c r="A45" s="9"/>
      <c r="B45" s="34" t="s">
        <v>121</v>
      </c>
      <c r="C45" s="21"/>
      <c r="D45" s="21"/>
      <c r="E45" s="21"/>
      <c r="F45" s="30"/>
      <c r="G45" s="30"/>
      <c r="H45" s="30"/>
      <c r="I45" s="30"/>
      <c r="J45" s="30"/>
      <c r="K45" s="32"/>
      <c r="L45" s="32"/>
      <c r="M45" s="33"/>
      <c r="N45" s="33"/>
    </row>
    <row r="46" spans="1:14">
      <c r="A46" s="9"/>
      <c r="B46" s="35" t="s">
        <v>76</v>
      </c>
      <c r="C46" s="24" t="s">
        <v>91</v>
      </c>
      <c r="D46" s="24" t="s">
        <v>98</v>
      </c>
      <c r="E46" s="24" t="s">
        <v>119</v>
      </c>
      <c r="F46" s="24" t="s">
        <v>100</v>
      </c>
      <c r="G46" s="24" t="s">
        <v>101</v>
      </c>
      <c r="H46" s="24" t="s">
        <v>101</v>
      </c>
      <c r="I46" s="24" t="s">
        <v>101</v>
      </c>
      <c r="J46" s="24" t="s">
        <v>102</v>
      </c>
      <c r="K46" s="26">
        <v>2400000</v>
      </c>
      <c r="L46" s="26">
        <v>2400000</v>
      </c>
      <c r="M46" s="9"/>
      <c r="N46" s="24" t="s">
        <v>122</v>
      </c>
    </row>
    <row r="47" spans="1:14">
      <c r="A47" s="9"/>
      <c r="B47" s="34" t="s">
        <v>123</v>
      </c>
      <c r="C47" s="33"/>
      <c r="D47" s="33"/>
      <c r="E47" s="33"/>
      <c r="F47" s="33"/>
      <c r="G47" s="33"/>
      <c r="H47" s="33"/>
      <c r="I47" s="33"/>
      <c r="J47" s="30"/>
      <c r="K47" s="33"/>
      <c r="L47" s="33"/>
      <c r="M47" s="33"/>
      <c r="N47" s="33"/>
    </row>
    <row r="48" spans="1:14">
      <c r="A48" s="9"/>
      <c r="B48" s="20" t="s">
        <v>76</v>
      </c>
      <c r="C48" s="24" t="s">
        <v>91</v>
      </c>
      <c r="D48" s="24" t="s">
        <v>98</v>
      </c>
      <c r="E48" s="24" t="s">
        <v>119</v>
      </c>
      <c r="F48" s="24" t="s">
        <v>100</v>
      </c>
      <c r="G48" s="24" t="s">
        <v>101</v>
      </c>
      <c r="H48" s="24" t="s">
        <v>101</v>
      </c>
      <c r="I48" s="24" t="s">
        <v>101</v>
      </c>
      <c r="J48" s="24" t="s">
        <v>102</v>
      </c>
      <c r="K48" s="26">
        <v>2000000</v>
      </c>
      <c r="L48" s="26">
        <v>2000000</v>
      </c>
      <c r="M48" s="9"/>
      <c r="N48" s="24" t="s">
        <v>124</v>
      </c>
    </row>
    <row r="49" spans="1:14">
      <c r="A49" s="9"/>
      <c r="B49" s="2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>
      <c r="A57" s="5" t="s">
        <v>22</v>
      </c>
      <c r="B57" s="15"/>
      <c r="C57" s="15"/>
      <c r="D57" s="15"/>
      <c r="E57" s="15"/>
      <c r="F57" s="15"/>
      <c r="G57" s="15"/>
      <c r="H57" s="1"/>
    </row>
    <row r="58" spans="1:14">
      <c r="B58" s="1"/>
      <c r="C58" s="1"/>
      <c r="D58" s="1"/>
      <c r="E58" s="1"/>
      <c r="F58" s="1"/>
      <c r="G58" s="1"/>
      <c r="H58" s="16"/>
    </row>
    <row r="59" spans="1:14">
      <c r="A59" s="5" t="s">
        <v>23</v>
      </c>
      <c r="B59" s="1"/>
      <c r="C59" s="1"/>
      <c r="D59" s="1"/>
      <c r="E59" s="1"/>
      <c r="F59" s="5" t="s">
        <v>24</v>
      </c>
      <c r="G59" s="1"/>
      <c r="H59" s="16"/>
    </row>
    <row r="60" spans="1:14">
      <c r="B60" s="1"/>
      <c r="C60" s="1"/>
      <c r="D60" s="1"/>
      <c r="E60" s="1"/>
      <c r="F60" s="1"/>
      <c r="G60" s="1"/>
      <c r="H60" s="16"/>
    </row>
    <row r="61" spans="1:14">
      <c r="B61" s="57" t="s">
        <v>137</v>
      </c>
      <c r="C61" s="1"/>
      <c r="D61" s="1"/>
      <c r="E61" s="1"/>
      <c r="F61" s="73" t="s">
        <v>144</v>
      </c>
      <c r="G61" s="73"/>
      <c r="H61" s="73"/>
    </row>
    <row r="62" spans="1:14">
      <c r="B62" s="18" t="s">
        <v>25</v>
      </c>
      <c r="C62" s="1"/>
      <c r="D62" s="1"/>
      <c r="F62" s="65" t="s">
        <v>26</v>
      </c>
      <c r="G62" s="65"/>
      <c r="H62" s="65"/>
    </row>
  </sheetData>
  <sheetProtection algorithmName="SHA-512" hashValue="HMJd3IqcC5AAs9TKaVesj7GP5q1x2z1T7DaVM6SFRTmjSHsiZB8xTdXa4Z+/VTI58vhe7oIW3TmQJXyp7bWWaA==" saltValue="Jxv3ouXJWz0Y9E0iBY8Fag==" spinCount="100000" sheet="1" objects="1" scenarios="1"/>
  <mergeCells count="12">
    <mergeCell ref="F62:H62"/>
    <mergeCell ref="N10:N11"/>
    <mergeCell ref="E10:E11"/>
    <mergeCell ref="F10:I10"/>
    <mergeCell ref="J10:J11"/>
    <mergeCell ref="K10:M10"/>
    <mergeCell ref="F61:H61"/>
    <mergeCell ref="A3:M3"/>
    <mergeCell ref="B10:B11"/>
    <mergeCell ref="C10:C11"/>
    <mergeCell ref="D10:D11"/>
    <mergeCell ref="A10:A11"/>
  </mergeCells>
  <pageMargins left="1" right="1" top="1" bottom="1" header="0.5" footer="0.5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B48" sqref="B48"/>
    </sheetView>
  </sheetViews>
  <sheetFormatPr defaultRowHeight="15"/>
  <cols>
    <col min="1" max="1" width="24.7109375" style="43" customWidth="1"/>
    <col min="2" max="2" width="22" style="43" customWidth="1"/>
    <col min="3" max="3" width="10.28515625" style="43" customWidth="1"/>
    <col min="4" max="4" width="15.28515625" style="43" customWidth="1"/>
    <col min="5" max="5" width="13.140625" style="43" customWidth="1"/>
    <col min="6" max="6" width="8.85546875" style="43" customWidth="1"/>
    <col min="7" max="16384" width="9.140625" style="42"/>
  </cols>
  <sheetData>
    <row r="1" spans="1:5">
      <c r="A1" s="56" t="s">
        <v>56</v>
      </c>
      <c r="B1" s="55"/>
      <c r="C1" s="54"/>
      <c r="D1" s="54"/>
    </row>
    <row r="2" spans="1:5">
      <c r="A2" s="53"/>
      <c r="B2" s="53"/>
      <c r="C2" s="53"/>
      <c r="D2" s="53"/>
    </row>
    <row r="3" spans="1:5">
      <c r="A3" s="88" t="s">
        <v>57</v>
      </c>
      <c r="B3" s="88"/>
      <c r="C3" s="88"/>
      <c r="D3" s="88"/>
      <c r="E3" s="88"/>
    </row>
    <row r="4" spans="1:5">
      <c r="A4" s="52"/>
      <c r="B4" s="52"/>
      <c r="C4" s="52"/>
      <c r="D4" s="52"/>
    </row>
    <row r="5" spans="1:5">
      <c r="A5" s="51" t="s">
        <v>2</v>
      </c>
      <c r="B5" s="78" t="s">
        <v>145</v>
      </c>
      <c r="C5" s="78"/>
      <c r="D5" s="49" t="s">
        <v>3</v>
      </c>
      <c r="E5" s="50">
        <v>2024</v>
      </c>
    </row>
    <row r="6" spans="1:5">
      <c r="A6" s="49" t="s">
        <v>4</v>
      </c>
      <c r="B6" s="79" t="s">
        <v>72</v>
      </c>
      <c r="C6" s="79"/>
      <c r="D6" s="49"/>
    </row>
    <row r="7" spans="1:5">
      <c r="A7" s="49" t="s">
        <v>5</v>
      </c>
      <c r="B7" s="79" t="s">
        <v>73</v>
      </c>
      <c r="C7" s="79"/>
    </row>
    <row r="9" spans="1:5" ht="14.45" customHeight="1">
      <c r="A9" s="80" t="s">
        <v>58</v>
      </c>
      <c r="B9" s="81"/>
      <c r="C9" s="81"/>
      <c r="D9" s="81"/>
      <c r="E9" s="82"/>
    </row>
    <row r="10" spans="1:5">
      <c r="A10" s="83"/>
      <c r="B10" s="84"/>
      <c r="C10" s="84"/>
      <c r="D10" s="84"/>
      <c r="E10" s="85"/>
    </row>
    <row r="11" spans="1:5">
      <c r="A11" s="48" t="s">
        <v>59</v>
      </c>
      <c r="B11" s="76" t="s">
        <v>60</v>
      </c>
      <c r="C11" s="77"/>
      <c r="D11" s="76" t="s">
        <v>61</v>
      </c>
      <c r="E11" s="77"/>
    </row>
    <row r="12" spans="1:5">
      <c r="A12" s="47" t="s">
        <v>76</v>
      </c>
      <c r="B12" s="74" t="s">
        <v>144</v>
      </c>
      <c r="C12" s="75"/>
      <c r="D12" s="86">
        <f>260000+390900+2400000+2000000</f>
        <v>5050900</v>
      </c>
      <c r="E12" s="87"/>
    </row>
    <row r="13" spans="1:5">
      <c r="A13" s="47" t="s">
        <v>77</v>
      </c>
      <c r="B13" s="74" t="s">
        <v>143</v>
      </c>
      <c r="C13" s="75"/>
      <c r="D13" s="86">
        <v>750000</v>
      </c>
      <c r="E13" s="87"/>
    </row>
    <row r="14" spans="1:5">
      <c r="A14" s="47" t="s">
        <v>105</v>
      </c>
      <c r="B14" s="74" t="s">
        <v>142</v>
      </c>
      <c r="C14" s="75"/>
      <c r="D14" s="86">
        <f>60000+42231.01</f>
        <v>102231.01000000001</v>
      </c>
      <c r="E14" s="87"/>
    </row>
    <row r="15" spans="1:5">
      <c r="A15" s="47" t="s">
        <v>104</v>
      </c>
      <c r="B15" s="74" t="s">
        <v>141</v>
      </c>
      <c r="C15" s="75"/>
      <c r="D15" s="86">
        <v>94780</v>
      </c>
      <c r="E15" s="87"/>
    </row>
    <row r="16" spans="1:5">
      <c r="A16" s="47" t="s">
        <v>78</v>
      </c>
      <c r="B16" s="74" t="s">
        <v>140</v>
      </c>
      <c r="C16" s="75"/>
      <c r="D16" s="86">
        <v>296314</v>
      </c>
      <c r="E16" s="87"/>
    </row>
    <row r="17" spans="1:5">
      <c r="A17" s="47" t="s">
        <v>110</v>
      </c>
      <c r="B17" s="74" t="s">
        <v>131</v>
      </c>
      <c r="C17" s="75"/>
      <c r="D17" s="86">
        <f>70000+100740</f>
        <v>170740</v>
      </c>
      <c r="E17" s="87"/>
    </row>
    <row r="18" spans="1:5">
      <c r="A18" s="47" t="s">
        <v>106</v>
      </c>
      <c r="B18" s="74" t="s">
        <v>139</v>
      </c>
      <c r="C18" s="75"/>
      <c r="D18" s="86">
        <v>99421</v>
      </c>
      <c r="E18" s="87"/>
    </row>
    <row r="19" spans="1:5">
      <c r="A19" s="47" t="s">
        <v>79</v>
      </c>
      <c r="B19" s="74" t="s">
        <v>138</v>
      </c>
      <c r="C19" s="75"/>
      <c r="D19" s="86">
        <v>293375</v>
      </c>
      <c r="E19" s="87"/>
    </row>
    <row r="20" spans="1:5">
      <c r="A20" s="47" t="s">
        <v>80</v>
      </c>
      <c r="B20" s="74" t="s">
        <v>137</v>
      </c>
      <c r="C20" s="75"/>
      <c r="D20" s="86">
        <f>240000+299993.07</f>
        <v>539993.07000000007</v>
      </c>
      <c r="E20" s="87"/>
    </row>
    <row r="21" spans="1:5">
      <c r="A21" s="47" t="s">
        <v>81</v>
      </c>
      <c r="B21" s="74" t="s">
        <v>136</v>
      </c>
      <c r="C21" s="75"/>
      <c r="D21" s="86">
        <v>111240</v>
      </c>
      <c r="E21" s="87"/>
    </row>
    <row r="22" spans="1:5">
      <c r="A22" s="47" t="s">
        <v>103</v>
      </c>
      <c r="B22" s="74" t="s">
        <v>135</v>
      </c>
      <c r="C22" s="75"/>
      <c r="D22" s="86">
        <v>78500</v>
      </c>
      <c r="E22" s="87"/>
    </row>
    <row r="23" spans="1:5">
      <c r="A23" s="47" t="s">
        <v>82</v>
      </c>
      <c r="B23" s="74" t="s">
        <v>134</v>
      </c>
      <c r="C23" s="75"/>
      <c r="D23" s="86">
        <f>114000+264668</f>
        <v>378668</v>
      </c>
      <c r="E23" s="87"/>
    </row>
    <row r="24" spans="1:5">
      <c r="A24" s="47" t="s">
        <v>115</v>
      </c>
      <c r="B24" s="74" t="s">
        <v>133</v>
      </c>
      <c r="C24" s="75"/>
      <c r="D24" s="86">
        <f>160000+350000</f>
        <v>510000</v>
      </c>
      <c r="E24" s="87"/>
    </row>
    <row r="25" spans="1:5">
      <c r="A25" s="47" t="s">
        <v>84</v>
      </c>
      <c r="B25" s="74" t="s">
        <v>132</v>
      </c>
      <c r="C25" s="75"/>
      <c r="D25" s="86">
        <v>100000</v>
      </c>
      <c r="E25" s="87"/>
    </row>
    <row r="26" spans="1:5">
      <c r="A26" s="47" t="s">
        <v>85</v>
      </c>
      <c r="B26" s="74" t="s">
        <v>131</v>
      </c>
      <c r="C26" s="75"/>
      <c r="D26" s="86">
        <v>131445</v>
      </c>
      <c r="E26" s="87"/>
    </row>
    <row r="27" spans="1:5">
      <c r="A27" s="47" t="s">
        <v>86</v>
      </c>
      <c r="B27" s="74" t="s">
        <v>130</v>
      </c>
      <c r="C27" s="75"/>
      <c r="D27" s="86">
        <v>444880</v>
      </c>
      <c r="E27" s="87"/>
    </row>
    <row r="28" spans="1:5">
      <c r="A28" s="47" t="s">
        <v>87</v>
      </c>
      <c r="B28" s="74" t="s">
        <v>129</v>
      </c>
      <c r="C28" s="75"/>
      <c r="D28" s="86">
        <v>123500</v>
      </c>
      <c r="E28" s="87"/>
    </row>
    <row r="29" spans="1:5">
      <c r="A29" s="47" t="s">
        <v>88</v>
      </c>
      <c r="B29" s="74" t="s">
        <v>128</v>
      </c>
      <c r="C29" s="75"/>
      <c r="D29" s="86">
        <v>235610</v>
      </c>
      <c r="E29" s="87"/>
    </row>
    <row r="30" spans="1:5">
      <c r="A30" s="47" t="s">
        <v>89</v>
      </c>
      <c r="B30" s="74" t="s">
        <v>127</v>
      </c>
      <c r="C30" s="75"/>
      <c r="D30" s="86">
        <f>65000+85609</f>
        <v>150609</v>
      </c>
      <c r="E30" s="87"/>
    </row>
    <row r="31" spans="1:5">
      <c r="A31" s="47" t="s">
        <v>90</v>
      </c>
      <c r="B31" s="74" t="s">
        <v>126</v>
      </c>
      <c r="C31" s="75"/>
      <c r="D31" s="86">
        <v>24520</v>
      </c>
      <c r="E31" s="87"/>
    </row>
    <row r="32" spans="1:5">
      <c r="A32" s="47" t="s">
        <v>109</v>
      </c>
      <c r="B32" s="74" t="s">
        <v>125</v>
      </c>
      <c r="C32" s="75"/>
      <c r="D32" s="86">
        <v>79966.75</v>
      </c>
      <c r="E32" s="87"/>
    </row>
    <row r="33" spans="1:5">
      <c r="A33" s="47"/>
      <c r="B33" s="74"/>
      <c r="C33" s="75"/>
      <c r="D33" s="86"/>
      <c r="E33" s="87"/>
    </row>
    <row r="34" spans="1:5">
      <c r="A34" s="47"/>
      <c r="B34" s="74"/>
      <c r="C34" s="75"/>
      <c r="D34" s="86"/>
      <c r="E34" s="87"/>
    </row>
    <row r="35" spans="1:5">
      <c r="A35" s="47"/>
      <c r="B35" s="74"/>
      <c r="C35" s="75"/>
      <c r="D35" s="86"/>
      <c r="E35" s="87"/>
    </row>
    <row r="36" spans="1:5">
      <c r="A36" s="47"/>
      <c r="B36" s="74"/>
      <c r="C36" s="75"/>
      <c r="D36" s="86"/>
      <c r="E36" s="87"/>
    </row>
    <row r="37" spans="1:5">
      <c r="A37" s="47"/>
      <c r="B37" s="74"/>
      <c r="C37" s="75"/>
      <c r="D37" s="86"/>
      <c r="E37" s="87"/>
    </row>
    <row r="38" spans="1:5">
      <c r="A38" s="47"/>
      <c r="B38" s="74"/>
      <c r="C38" s="75"/>
      <c r="D38" s="86"/>
      <c r="E38" s="87"/>
    </row>
    <row r="39" spans="1:5">
      <c r="A39" s="46"/>
      <c r="B39" s="74"/>
      <c r="C39" s="75"/>
      <c r="D39" s="86"/>
      <c r="E39" s="87"/>
    </row>
    <row r="40" spans="1:5">
      <c r="A40" s="45"/>
      <c r="B40" s="45"/>
      <c r="C40" s="45"/>
      <c r="D40" s="94"/>
      <c r="E40" s="94"/>
    </row>
    <row r="41" spans="1:5">
      <c r="A41" s="43" t="s">
        <v>62</v>
      </c>
      <c r="C41" s="44"/>
      <c r="D41" s="89" t="s">
        <v>63</v>
      </c>
      <c r="E41" s="89"/>
    </row>
    <row r="42" spans="1:5">
      <c r="D42" s="90"/>
      <c r="E42" s="90"/>
    </row>
    <row r="43" spans="1:5">
      <c r="A43" s="91" t="s">
        <v>137</v>
      </c>
      <c r="B43" s="92"/>
      <c r="D43" s="91" t="s">
        <v>144</v>
      </c>
      <c r="E43" s="92"/>
    </row>
    <row r="44" spans="1:5">
      <c r="A44" s="93" t="s">
        <v>64</v>
      </c>
      <c r="B44" s="93"/>
      <c r="D44" s="93" t="s">
        <v>65</v>
      </c>
      <c r="E44" s="93"/>
    </row>
  </sheetData>
  <sheetProtection algorithmName="SHA-512" hashValue="5QYWYLVQsQanEJBfDe8Y1poUKPuP0S9LSC3uZkAimSY9BD+8BQOhSSaKXP76sk0DquT4ZX1ItR9JwrAvTcslRg==" saltValue="HmI8k6rWZjiA2wuBzusSUw==" spinCount="100000" sheet="1" objects="1" scenarios="1"/>
  <mergeCells count="70">
    <mergeCell ref="D35:E35"/>
    <mergeCell ref="D27:E27"/>
    <mergeCell ref="D28:E28"/>
    <mergeCell ref="A3:E3"/>
    <mergeCell ref="D41:E41"/>
    <mergeCell ref="D42:E42"/>
    <mergeCell ref="D43:E43"/>
    <mergeCell ref="A44:B44"/>
    <mergeCell ref="A43:B43"/>
    <mergeCell ref="D44:E44"/>
    <mergeCell ref="D36:E36"/>
    <mergeCell ref="D37:E37"/>
    <mergeCell ref="D38:E38"/>
    <mergeCell ref="D39:E39"/>
    <mergeCell ref="D40:E40"/>
    <mergeCell ref="D18:E18"/>
    <mergeCell ref="D32:E32"/>
    <mergeCell ref="D33:E33"/>
    <mergeCell ref="D34:E34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26:E26"/>
    <mergeCell ref="B37:C37"/>
    <mergeCell ref="B38:C38"/>
    <mergeCell ref="B39:C39"/>
    <mergeCell ref="B11:C11"/>
    <mergeCell ref="B5:C5"/>
    <mergeCell ref="B6:C6"/>
    <mergeCell ref="B7:C7"/>
    <mergeCell ref="A9:E10"/>
    <mergeCell ref="D11:E11"/>
    <mergeCell ref="D12:E12"/>
    <mergeCell ref="D13:E13"/>
    <mergeCell ref="D14:E14"/>
    <mergeCell ref="D15:E15"/>
    <mergeCell ref="D16:E16"/>
    <mergeCell ref="D17:E17"/>
    <mergeCell ref="D19:E19"/>
    <mergeCell ref="B32:C32"/>
    <mergeCell ref="B33:C33"/>
    <mergeCell ref="B34:C34"/>
    <mergeCell ref="B35:C35"/>
    <mergeCell ref="B36:C36"/>
    <mergeCell ref="B30:C30"/>
    <mergeCell ref="B31:C31"/>
    <mergeCell ref="B12:C12"/>
    <mergeCell ref="B13:C13"/>
    <mergeCell ref="B14:C14"/>
    <mergeCell ref="B15:C15"/>
    <mergeCell ref="B16:C16"/>
    <mergeCell ref="B25:C25"/>
    <mergeCell ref="B23:C23"/>
    <mergeCell ref="B24:C24"/>
    <mergeCell ref="B18:C18"/>
    <mergeCell ref="B26:C26"/>
    <mergeCell ref="B27:C27"/>
    <mergeCell ref="B28:C28"/>
    <mergeCell ref="B29:C29"/>
    <mergeCell ref="B17:C17"/>
    <mergeCell ref="B19:C19"/>
    <mergeCell ref="B20:C20"/>
    <mergeCell ref="B21:C21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I8" sqref="I8"/>
    </sheetView>
  </sheetViews>
  <sheetFormatPr defaultRowHeight="15"/>
  <cols>
    <col min="1" max="1" width="40.7109375" customWidth="1"/>
  </cols>
  <sheetData>
    <row r="1" spans="1:3">
      <c r="A1" s="13" t="s">
        <v>27</v>
      </c>
      <c r="B1" s="13" t="s">
        <v>28</v>
      </c>
      <c r="C1" t="s">
        <v>29</v>
      </c>
    </row>
    <row r="2" spans="1:3">
      <c r="A2" s="13" t="s">
        <v>30</v>
      </c>
      <c r="B2" s="13" t="s">
        <v>31</v>
      </c>
      <c r="C2" t="s">
        <v>32</v>
      </c>
    </row>
    <row r="3" spans="1:3">
      <c r="A3" s="13" t="s">
        <v>33</v>
      </c>
      <c r="B3" s="13" t="s">
        <v>34</v>
      </c>
    </row>
    <row r="4" spans="1:3">
      <c r="A4" s="13" t="s">
        <v>35</v>
      </c>
      <c r="B4" s="13" t="s">
        <v>36</v>
      </c>
    </row>
    <row r="5" spans="1:3">
      <c r="A5" s="13" t="s">
        <v>37</v>
      </c>
      <c r="B5" s="13" t="s">
        <v>38</v>
      </c>
    </row>
    <row r="6" spans="1:3">
      <c r="A6" s="13" t="s">
        <v>39</v>
      </c>
      <c r="B6" s="13" t="s">
        <v>40</v>
      </c>
    </row>
    <row r="7" spans="1:3">
      <c r="A7" s="13" t="s">
        <v>41</v>
      </c>
      <c r="B7" s="13"/>
    </row>
    <row r="8" spans="1:3" ht="27" customHeight="1">
      <c r="A8" s="14" t="s">
        <v>42</v>
      </c>
      <c r="B8" s="13"/>
    </row>
    <row r="9" spans="1:3">
      <c r="A9" s="13" t="s">
        <v>43</v>
      </c>
    </row>
    <row r="10" spans="1:3">
      <c r="A10" s="13" t="s">
        <v>44</v>
      </c>
    </row>
    <row r="11" spans="1:3">
      <c r="A11" s="13" t="s">
        <v>45</v>
      </c>
      <c r="B11" s="13"/>
    </row>
    <row r="12" spans="1:3">
      <c r="A12" s="13" t="s">
        <v>46</v>
      </c>
    </row>
    <row r="13" spans="1:3">
      <c r="A13" s="13" t="s">
        <v>47</v>
      </c>
    </row>
    <row r="14" spans="1:3">
      <c r="A14" s="13" t="s">
        <v>48</v>
      </c>
    </row>
    <row r="15" spans="1:3">
      <c r="A15" s="13" t="s">
        <v>49</v>
      </c>
      <c r="B15" s="13"/>
    </row>
    <row r="16" spans="1:3">
      <c r="A16" s="13" t="s">
        <v>50</v>
      </c>
    </row>
    <row r="17" spans="1:1">
      <c r="A17" s="13" t="s">
        <v>51</v>
      </c>
    </row>
    <row r="18" spans="1:1">
      <c r="A18" s="13" t="s">
        <v>52</v>
      </c>
    </row>
    <row r="19" spans="1:1">
      <c r="A19" s="13" t="s">
        <v>53</v>
      </c>
    </row>
    <row r="20" spans="1:1">
      <c r="A20" s="13" t="s">
        <v>54</v>
      </c>
    </row>
    <row r="21" spans="1:1">
      <c r="A21" t="s">
        <v>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13" sqref="I13"/>
    </sheetView>
  </sheetViews>
  <sheetFormatPr defaultRowHeight="15"/>
  <sheetData>
    <row r="1" spans="1:1" ht="23.45" customHeight="1">
      <c r="A1" s="2" t="s">
        <v>66</v>
      </c>
    </row>
    <row r="3" spans="1:1">
      <c r="A3" t="s">
        <v>67</v>
      </c>
    </row>
    <row r="5" spans="1:1">
      <c r="A5" t="s">
        <v>68</v>
      </c>
    </row>
    <row r="6" spans="1:1">
      <c r="A6" s="1" t="s">
        <v>69</v>
      </c>
    </row>
    <row r="9" spans="1:1">
      <c r="A9" t="s">
        <v>70</v>
      </c>
    </row>
    <row r="10" spans="1:1">
      <c r="A10">
        <v>45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4a - APP Office</vt:lpstr>
      <vt:lpstr>Form 4b - APP Summary</vt:lpstr>
      <vt:lpstr>data validation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2024-01-24T06:15:43Z</cp:lastPrinted>
  <dcterms:created xsi:type="dcterms:W3CDTF">2015-06-05T18:17:20Z</dcterms:created>
  <dcterms:modified xsi:type="dcterms:W3CDTF">2024-01-25T02:09:33Z</dcterms:modified>
  <cp:category/>
</cp:coreProperties>
</file>