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Portal\2024\ANNUAL REPORT\"/>
    </mc:Choice>
  </mc:AlternateContent>
  <bookViews>
    <workbookView xWindow="0" yWindow="0" windowWidth="28800" windowHeight="12030"/>
  </bookViews>
  <sheets>
    <sheet name="Form 5 - AGDAR" sheetId="1" r:id="rId1"/>
    <sheet name="FDPP LICENSE" sheetId="2" state="veryHidden" r:id="rId2"/>
  </sheets>
  <definedNames>
    <definedName name="_xlnm.Print_Area" localSheetId="0">'Form 5 - AGDAR'!$A$1:$I$73</definedName>
  </definedNames>
  <calcPr calcId="162913"/>
</workbook>
</file>

<file path=xl/calcChain.xml><?xml version="1.0" encoding="utf-8"?>
<calcChain xmlns="http://schemas.openxmlformats.org/spreadsheetml/2006/main">
  <c r="H65" i="1" l="1"/>
  <c r="H64" i="1"/>
  <c r="H63" i="1"/>
  <c r="H62" i="1"/>
  <c r="H61" i="1"/>
  <c r="H60" i="1"/>
  <c r="H59" i="1"/>
  <c r="F49" i="1"/>
  <c r="F47" i="1"/>
</calcChain>
</file>

<file path=xl/sharedStrings.xml><?xml version="1.0" encoding="utf-8"?>
<sst xmlns="http://schemas.openxmlformats.org/spreadsheetml/2006/main" count="285" uniqueCount="258">
  <si>
    <t>FDP Form 5 - Annual GAD Accomplishment Report</t>
  </si>
  <si>
    <t>(PCW-DILG-DBM-NEDA JMC No. 2016-01 dated January 12, 2016, Annex E)</t>
  </si>
  <si>
    <t>ANNUAL GENDER AND DEVELOPMENT (GAD) ACCOMPLISHMENT REPORT</t>
  </si>
  <si>
    <t>REGION:</t>
  </si>
  <si>
    <t>CALENDAR YEAR:</t>
  </si>
  <si>
    <t>PROVINCE:</t>
  </si>
  <si>
    <t>CITY/MUNICIPALITY:</t>
  </si>
  <si>
    <t xml:space="preserve">Total LGU Budget: </t>
  </si>
  <si>
    <t>Total GAD Expenditure:</t>
  </si>
  <si>
    <t>Gender Issue or GAD Mandate
(1)</t>
  </si>
  <si>
    <t>GAD Objective
(2)</t>
  </si>
  <si>
    <t>Relevant LGU Program or Project
(3)</t>
  </si>
  <si>
    <t>GAD Activity
(4)</t>
  </si>
  <si>
    <t>Performance Indicator and Target
(5)</t>
  </si>
  <si>
    <t>Actual Results
(6)</t>
  </si>
  <si>
    <t>Approved GAD Budget
(7)</t>
  </si>
  <si>
    <t>Actual Cost or GAD Expenditure
(8)</t>
  </si>
  <si>
    <t>Variance or Remarks
(9)</t>
  </si>
  <si>
    <t>CLIENT-FOCUSED</t>
  </si>
  <si>
    <t>Gender Issue</t>
  </si>
  <si>
    <t>GAD Mandate</t>
  </si>
  <si>
    <t>Sub-total A</t>
  </si>
  <si>
    <t>ORGANIZATION-FOCUSED</t>
  </si>
  <si>
    <t>Sub-total B</t>
  </si>
  <si>
    <t>ATTRIBUTED PROGRAMS</t>
  </si>
  <si>
    <t>Title of LGU Program or Project
(10)</t>
  </si>
  <si>
    <t>HGDG PIMME/
FIMME Score
(11)</t>
  </si>
  <si>
    <t>Total Annual Program/ Project Cost or Expenditure
 (12)</t>
  </si>
  <si>
    <t>GAD Attributed Program/Project Cost or Expenditure 
(13)</t>
  </si>
  <si>
    <t>Variance or Remarks
(14)</t>
  </si>
  <si>
    <t>Sub-total C</t>
  </si>
  <si>
    <t>Grand TOTAL (A+B+C)</t>
  </si>
  <si>
    <t>CAUTION:</t>
  </si>
  <si>
    <t>TO REDUCE THE RISK OF UPLOADING WRONG TEMPLATE FOR THIS DOCUMENT, DO NOT EDIT/DELETE THIS SHEET.</t>
  </si>
  <si>
    <t>FROM:</t>
  </si>
  <si>
    <t>FDPP TEAM</t>
  </si>
  <si>
    <t>v2</t>
  </si>
  <si>
    <t>I</t>
  </si>
  <si>
    <t>PANGASINAN</t>
  </si>
  <si>
    <t>ASINGAN</t>
  </si>
  <si>
    <t>Inadequate knowledge of parents on the parenting capability and household management</t>
  </si>
  <si>
    <t>To be able to provide seminars on the obligation of parents from management of household and parental authority</t>
  </si>
  <si>
    <t>Social Services</t>
  </si>
  <si>
    <t>Conduct of Parents Educational Congress</t>
  </si>
  <si>
    <t>80%-100% attendance of parents of children in the Child Development Centers</t>
  </si>
  <si>
    <t>Male-13/Female-237=250 attended the Parents Educational Congresslast December 5, 2023</t>
  </si>
  <si>
    <t>Implemented/945.00</t>
  </si>
  <si>
    <t>Inadequate skills of women, solo parents, PWDS, Out of School Youths, victims of violence, anti-trafficking and gender-based violence on income generating activities</t>
  </si>
  <si>
    <t>To be able to provide additional skills and income to women, OSYs, solo parents, PWDs &amp; ERPAT</t>
  </si>
  <si>
    <t>Skills Training</t>
  </si>
  <si>
    <t>Provision of productivity skills, capacity building and livelihood training</t>
  </si>
  <si>
    <t>50 women, victims of violence, trafficking, OSY, solo parents, ERPAT, Persons with Disability attended training by end of December 2023</t>
  </si>
  <si>
    <t>Male-37/Female-220=257 attended the Skills Training on Effective Microorganism (EM)-9 days and Basic Digital Printing</t>
  </si>
  <si>
    <t>Implemented/2,858.00</t>
  </si>
  <si>
    <t>Increasing number of illegitimate children Year 2021 based on the data given by the Municipal Civil Registar, there are 227 Illegitimate Children in our municipality</t>
  </si>
  <si>
    <t>To minimize the number of illegitimate children</t>
  </si>
  <si>
    <t>Civil Registration</t>
  </si>
  <si>
    <t>Libreng Kasal and Information Dissemination during the Civil Registration Month</t>
  </si>
  <si>
    <t>35 couples by end of December 2023</t>
  </si>
  <si>
    <t>39 couples participated in the Kasalang Bayan last February 17, 2023</t>
  </si>
  <si>
    <t>Implemented</t>
  </si>
  <si>
    <t>Insufficient Potable Drinking Water in other barangays of Asingan</t>
  </si>
  <si>
    <t>To provide access to improved quality of drinking water</t>
  </si>
  <si>
    <t>Infrastructure Services</t>
  </si>
  <si>
    <t>Continuation of construction of Solar Powered Water System/Drinking Stations in Different Barangays like Ariston West, Calepaan, Domanpot, Macalong and Sobol</t>
  </si>
  <si>
    <t>Additional 5 barangays provided solar powered water system/drinking stations by end of December 2023</t>
  </si>
  <si>
    <t>Additional 5 barangays provided solar powered water system/drinking stations (Domanpot, Sobol, Baro, Sanchez, Bobonan) by end of December 2023</t>
  </si>
  <si>
    <t>Implemented/247.82</t>
  </si>
  <si>
    <t>Lack of Dental Supplies (toothbrush, toothpaste, etc.) for Pregnant Women</t>
  </si>
  <si>
    <t>To prevent poor oral health during pregnancy to avoid poor health outcomes for the mother and baby</t>
  </si>
  <si>
    <t>Health Services</t>
  </si>
  <si>
    <t>Provision of Dental Supplies to Pregnant Women</t>
  </si>
  <si>
    <t>700 Pregnant Women were provided dental supplies by end of December 2023</t>
  </si>
  <si>
    <t>217 Pregnant women were provided dental supplies by end of December 2023</t>
  </si>
  <si>
    <t>Implemented/580.00</t>
  </si>
  <si>
    <t>Lack of income of parents to send their children to school</t>
  </si>
  <si>
    <t>To provide financial assistance and educational supplies to less fortunate incoming Grade 7 students and prevent him/her to engage in any illegal activities</t>
  </si>
  <si>
    <t>To enroll two (2) chosen incoming Grade 7 students</t>
  </si>
  <si>
    <t>1. Certficate of registration as proof of their enrollment 2. Allowance and school supplies provided to the chosen two (2) Grade 7 students</t>
  </si>
  <si>
    <t>2 chosen students from Barangay Bobonan and Sobol received school supplies</t>
  </si>
  <si>
    <t>Implemented/21,085.50</t>
  </si>
  <si>
    <t>Lack of knowledge and library management of School-Teacher-Librarian in responding clients using electronic resources that can be used in documenting/making IEC Campaign for GAD, accessing GAD materials and updates, as well as proper filing of GAD materials</t>
  </si>
  <si>
    <t>To provide proper services in responding library client needs using electronic resources that will help them in documenting/making materials for IEC GAD Campaign, accessing GAD materials and updates as well as proper filing of GAD materials</t>
  </si>
  <si>
    <t>Digital Literacy</t>
  </si>
  <si>
    <t>Conduct of basic computer operations training to District I and District II Elementary School Teacher-Librarian of Asingan on using online applications (ex. CANVA Applications, using different search engines like Google Chrome, Mozilla Firefox, Internet Explorer, etc.) and offline techniques (ex. using the Microsoft Office Applications like MS-Word, MS-Excel, MS Access, MS Powerpoint)</t>
  </si>
  <si>
    <t>Conduct of one (1) basic computer operations training for School-Teacher Librarian of District I &amp; II of the municipality of Asingan for the year 2023</t>
  </si>
  <si>
    <t>One (1) Basic Computer Operations Training for Child Development Workers was conducted on November 30, 2023 (Male-2/Female-15=17)</t>
  </si>
  <si>
    <t>Implemented/22.00</t>
  </si>
  <si>
    <t>Lack of livelihood trainings for LGBTQ</t>
  </si>
  <si>
    <t>To be able to provide livelihood trainings on basic make-up, grooming, hair-cut, event management, etc.</t>
  </si>
  <si>
    <t>Livelihood Training</t>
  </si>
  <si>
    <t>Conduct of livelihood training to selected LGBTQ and provision of necessary livelihood starter kit</t>
  </si>
  <si>
    <t>1 Livelihood Training was conducted and livelihood starter kits were provided by end of December 2023</t>
  </si>
  <si>
    <t>1 Livelihood Training was conducted and 60 sets of livelihood starter kits were provided last November 23, 2023</t>
  </si>
  <si>
    <t>Implemented/66,360.00</t>
  </si>
  <si>
    <t>Lack of livelihood trainings for men</t>
  </si>
  <si>
    <t>To be able to provide livelihood trainings bamboo weaving, etc.</t>
  </si>
  <si>
    <t>Conduct of livelihood training to selected men</t>
  </si>
  <si>
    <t>1 Livelihood Training was conducted by end of December 2023</t>
  </si>
  <si>
    <t>Approved budget was 50,000.00 but augmented to other funds under E.O. No. 32</t>
  </si>
  <si>
    <t>Lack of opportunity of the Out of School Youth and Sangguniang Kabataan to workshop-seminar like Digital Risk Awareness while using the computer</t>
  </si>
  <si>
    <t>To empower the Out of School Youth (OSY) and Sangguniang Kabataan (SK) to become active and ethical digital citizens and safely navigate the digital world</t>
  </si>
  <si>
    <t>Conduct of Digital Awareness Workshop-Seminar</t>
  </si>
  <si>
    <t>100% utilization of available budget</t>
  </si>
  <si>
    <t>94% utilization of available budget (One (1) Digital Literacy Trining was conducted on November 28, 2023 (Male-7/Female-13=20)</t>
  </si>
  <si>
    <t>Implemented/300.00</t>
  </si>
  <si>
    <t>Lack of outreach programs for children with disabilities and children with autism</t>
  </si>
  <si>
    <t>To give special food packs to children with disabilities and children with autism</t>
  </si>
  <si>
    <t>Conducting of gift-giving activity</t>
  </si>
  <si>
    <t>50 children with disabilities and autism from different barangays received special food packs</t>
  </si>
  <si>
    <t>50 children with disabilities and autism received gifts</t>
  </si>
  <si>
    <t>Implemented/100.00</t>
  </si>
  <si>
    <t>Lack of supplies/materials in the Pre-Marriage Counselling Room</t>
  </si>
  <si>
    <t>To provide necessary supplies, materials and equipment at the Pre-Marriage Counselling Room</t>
  </si>
  <si>
    <t>Procurement of necessary supplies, materials and equipment at the Pre-Marriage Counselling Room</t>
  </si>
  <si>
    <t>30-35 couples attended the marriage counselling were provided needed materials for their lectures/discussions at the end of 2023. Documents submitted were filed properly.</t>
  </si>
  <si>
    <t>One (1) Steel Cabinet and Supplies provided to the Pre-Marriage Counselling Room</t>
  </si>
  <si>
    <t>Implemented/150.00</t>
  </si>
  <si>
    <t>Lack of support from the husband of indigent pregnant mother during their check-up</t>
  </si>
  <si>
    <t>To motivate the support of husband to his wife during pregnancy check-up</t>
  </si>
  <si>
    <t>To provide necessary supplies like groceries, vitamins, mother and baby kit to indigent pregnant women accompanied by their husbands during their quartertly check-up</t>
  </si>
  <si>
    <t>100% utilization of the available budget</t>
  </si>
  <si>
    <t>50% utilization of available budget (37 selected pregnant women accompanied by their husbands during check-up received baby kits, vitamins, and other supplies last December 22, 2023)</t>
  </si>
  <si>
    <t>Implemented/50,000.00</t>
  </si>
  <si>
    <t>Lack of Vitamins Supplementation for Pregnant Women, Lactating Women and Pre-schoolers</t>
  </si>
  <si>
    <t>To minimize vitamin deficiency for Pregnant Women, Lactating Women and Pre-schoolers</t>
  </si>
  <si>
    <t>Provision of Vitamins Supplementation to Pregnant Women, Lactating Women and Pre-schoolers</t>
  </si>
  <si>
    <t>Lactating/Pregnant Women=620/Pre-schoolers (12-59 mos.)=2,589 were provided with Iron by end of December 2023</t>
  </si>
  <si>
    <t>Not Implemented/
Duplication of PPAs</t>
  </si>
  <si>
    <t>Limited employment and training opportunities to PWDs</t>
  </si>
  <si>
    <t>To be able to provide basic computer operations to PWDs in order to increase their knowledge and employability</t>
  </si>
  <si>
    <t>Conduct of Basic Computer Operations Training to PWDs</t>
  </si>
  <si>
    <t>1 Basic Computer Operations Training was conducted for PWDs by end of December 2023</t>
  </si>
  <si>
    <t>1 Basic Computer Operation Training was conducted for PWDs last November 29, 2023 (Male-9/Female-8=17)</t>
  </si>
  <si>
    <t>18-day Campaign to End Violence Agianst Women (VAW) R.A. 10398: Declaring November 25 as the Nat'l. Conciousness Day for the Elimination of Violence against Women and Children Proclamation 1172: Extending the Nat'l. Campaign to 18 Days</t>
  </si>
  <si>
    <t>To inspire the general public to make a personal commitment to end violence against women.</t>
  </si>
  <si>
    <t>Advocacy Campaign</t>
  </si>
  <si>
    <t>An advocacy campaign that is observed annually from November 25 to December 12 as mandated by Proclamation 1172 s. 2006.</t>
  </si>
  <si>
    <t>21 Brgys. and different schools in Asingan provided IEC materials, and enjoin them to share and participate in the different activities of the municipality re: Campaign to End VAW</t>
  </si>
  <si>
    <t>21 barangays and different schools in Asingan provided 100 pcs. Round T-shirts w/ print including LGU employees, job orders, Barangay VAW Desk Officers and clients, also 2 pcs. tarpaulin were hung in public places</t>
  </si>
  <si>
    <t>Implemented/1,700.00</t>
  </si>
  <si>
    <t>Environmental Protection and Beautification R.A. 9512: Nat'l. Environmental Awareness and Educational Act 2008</t>
  </si>
  <si>
    <t>To increase awareness on the importance of plants and trees</t>
  </si>
  <si>
    <t>Community Cleaning and Tree Planting</t>
  </si>
  <si>
    <t>Conduct of tree planting activity and other community services</t>
  </si>
  <si>
    <t>One (1) Community Cleaning/Tree Planting Activity was conducted by end of December 2023</t>
  </si>
  <si>
    <t>One (1) tree planting activity was conducted last August 11, 2023 (Arbor Day)</t>
  </si>
  <si>
    <t>Implemented/418.00</t>
  </si>
  <si>
    <t>National Women's Month Celebration Presidential Proclamation No. 227 s. 1988: Providing for the Observance of the month of March as 'Women's Role History Month' R.A. 6949 s. 1990: Declaring March 8 of every year as Nat'l. Women's Day</t>
  </si>
  <si>
    <t>To promote public awareness on women's issues and recognizes the vital role of women in society</t>
  </si>
  <si>
    <t>Production of IEC Materials</t>
  </si>
  <si>
    <t>Information dissemination campaign</t>
  </si>
  <si>
    <t>21 Brgys. of Asingan (including LGU employees of Asingan) and PNP and BFP Information Section of Asingan provided IEC materials.</t>
  </si>
  <si>
    <t>21 barangays and different schools in Asingan provided 160 pcs. printed t-shirts, including LGU employees and clients. 2 pcs. tarpaulin were hung in public places</t>
  </si>
  <si>
    <t>Implemented/1,742.00</t>
  </si>
  <si>
    <t>Prevalence of Gender- based violence, violence against women and children and trafficking in person R.A. 9262: Anti-violence against Women and their Children Law R.A. 9208: Anti-trafficking in Persons Act of 2003</t>
  </si>
  <si>
    <t>To be able to provide financial assistance to survivor of VAWC, gender based violence and trafficking in person, also to provide food (meal) to victims of VAWC, trafficking and other forms of abuse who are in the Crisis Center</t>
  </si>
  <si>
    <t>Protective Services</t>
  </si>
  <si>
    <t>Provision of Interventioned Programs (counselling, referral, financial assistance and provision of food to victims of abuse and trafficking</t>
  </si>
  <si>
    <t>10 reported victims of violence, trafficking in person served by end of December 2023</t>
  </si>
  <si>
    <t>2 victims of violence were provided financial assistance</t>
  </si>
  <si>
    <t>Implemented/185,000.00</t>
  </si>
  <si>
    <t>GFPS members have limited knowledge and skills on their roles as GFPS to monitor and implement Gender Mainstreaming in the agency</t>
  </si>
  <si>
    <t>GAD Focal Point System able to lead gender mainstreaming efforts of the organization. GFPS with enhanced capacities to formulate, implement and monitor GAD PB</t>
  </si>
  <si>
    <t>Skills Development</t>
  </si>
  <si>
    <t>Continuing systematic capability building for members of the GFPS and TWG</t>
  </si>
  <si>
    <t>2 deepening GAD sessions conducted/attended by end of December 2023</t>
  </si>
  <si>
    <t>2 GAD related forums/seminars attended by end of December 2023</t>
  </si>
  <si>
    <t>Implemented/2,066.00</t>
  </si>
  <si>
    <t>Inadequate knowledge of women leaders/barangay officials regarding women's laws</t>
  </si>
  <si>
    <t>To provide orientation on the new laws related to women</t>
  </si>
  <si>
    <t>Social Services/
Protective Services</t>
  </si>
  <si>
    <t>To conduct orientation/seminar on the new laws related to women</t>
  </si>
  <si>
    <t>One (1) orientation/seminar for Barangay Officials and KALIPI officers and selected members conducted at the end of December 2023</t>
  </si>
  <si>
    <t>1 orientation/seminar of barangay officials and KALIPI officers &amp; selected members conducted last March 23, 2023 in relation to the Women's Month Celebration (Male-24/Female-106=130 participants)</t>
  </si>
  <si>
    <t>Implemented/173.00</t>
  </si>
  <si>
    <t>Lack of Capacity Building Programs on GAD of CSOs and Cooperatives as Members of LGU Special Bodies (i.e. Gender Sensitivity Training (GST), Gender Equity, Disability and Social Inclusion, Gender-Responsive Planning and Budgeting and GAD Tools)</t>
  </si>
  <si>
    <t>To raise awareness of gender equality concerns, to foster mutual understanding and learning about gender in the context of local government and to incorporate gender and development in their respective CSO plans and organizational processes</t>
  </si>
  <si>
    <t>Capacity Building Program</t>
  </si>
  <si>
    <t>Conduct of Seminar/Workshop in any of the following topics: Gender Sensitivity Training (GST), Gender Equity, Disability and Social Inclusion, Gender-Responsive Planning and Budgeting and GAD Tools</t>
  </si>
  <si>
    <t>1 Capacity Building Program was conducted by end of December 2023</t>
  </si>
  <si>
    <t>1 GAD Training Program with the CSOs and COOPs conducted last March 23, 2023 (Male-15/Female-15=30)</t>
  </si>
  <si>
    <t>Implemented/21,140.00</t>
  </si>
  <si>
    <t>Lack of equipment to be used exclusively for GAD Programs, Projects and Activities (PPAs) like data management, conduct of symposium/training, Information, Education and Communication (IEC) Campaign and other activities related to Gender and Development (GAD)</t>
  </si>
  <si>
    <t>To maintain faster communication and sending of reports to higher headquarters and other relevant departments, easy access to needed equipment during implementation of GAD PPAs</t>
  </si>
  <si>
    <t>Social and Administrative Services</t>
  </si>
  <si>
    <t>To purchase one (1) unit laptop to be used exclusively for the implementation of GAD Programs, Projects and Activities</t>
  </si>
  <si>
    <t>One (1) unit laptop was procured by end of December 2023</t>
  </si>
  <si>
    <t>One (1) unit laptop was procured for the PNP by end of December 2023</t>
  </si>
  <si>
    <t>Implemented/4,700.00</t>
  </si>
  <si>
    <t>Lack of seminars /trainings of PNP VAW Desk Officers and other PNP Personnel related to GAD programs</t>
  </si>
  <si>
    <t>To increase the capability of the GAD personnel to various legal mandates related to GAD laws and issues for the protection of women and children</t>
  </si>
  <si>
    <t>Capacity Development</t>
  </si>
  <si>
    <t>Attend seminars, trainings and conferences regarding GAD</t>
  </si>
  <si>
    <t>VAW Desk Officers and chosen PNP Personnel attended 1-2 seminars/trainings /conferences regarding GAD at the end of December 2023</t>
  </si>
  <si>
    <t>Not Implemented</t>
  </si>
  <si>
    <t>Lack of Supplies to the Gender and Development (GAD) Corner located at the Municipal Library</t>
  </si>
  <si>
    <t>To provide support to the GAD Corner in the municipal library</t>
  </si>
  <si>
    <t>Information and Education Campaign (IEC)</t>
  </si>
  <si>
    <t>Procurement of necessary supplies and equipment</t>
  </si>
  <si>
    <t>99.42% utilization of available budget (100% of necessary supplies needed in maintaining the GAD corner procured by end of December 2023)</t>
  </si>
  <si>
    <t>Not Implemented/40.00</t>
  </si>
  <si>
    <t>Limited access of employees to supplies of alcohols, sanitizers and soaps (mostly only women CRs were provided)</t>
  </si>
  <si>
    <t>To protect the employees from COVID-19 and other viruses</t>
  </si>
  <si>
    <t>Protection Services</t>
  </si>
  <si>
    <t>Distribution of alcohols, sanitizers and soaps to different offices of the municipality including men and and women comfort rooms</t>
  </si>
  <si>
    <t>100% of offices and comfort rooms of the municipality received alcohols, sanitizers and soaps</t>
  </si>
  <si>
    <t>100% of offices and comfort rooms of the muniicpality received alcohols, sanitizers and soaps</t>
  </si>
  <si>
    <t>Implemented/3,880.00</t>
  </si>
  <si>
    <t>Limited access of employees/personnels to FLU vaccines, since priority were given to senior citizens. They have annual supplies of FLU vaccines from the Department of Health</t>
  </si>
  <si>
    <t>To protect the employees/personnels from FLU, COVID-19 and other viruses</t>
  </si>
  <si>
    <t>Provision of FLU vaccine to employees and other personnels who are not senior citizens</t>
  </si>
  <si>
    <t>150-170 employees/gov't. personnels (not belonging to senior citizen) were vaccinated with FLU vaccine</t>
  </si>
  <si>
    <t>Augmentation E.O. 32 (transfer to other funds)</t>
  </si>
  <si>
    <t>Limited access of marginalized women to programs and services</t>
  </si>
  <si>
    <t>To increase access of marginalized women to social welfare programs &amp; services, as well to promote bonding and camaraderie</t>
  </si>
  <si>
    <t>Program Management and Support Services</t>
  </si>
  <si>
    <t>Conduct of Lakbay-Aral for LCW, KALIPI, SB Female Officilas and SK Female Chairperson, and other members of different organizations in the municipality</t>
  </si>
  <si>
    <t>1 Lakbay-Aral conducted at the end of December 2023</t>
  </si>
  <si>
    <t>1 Lakbay-Aral conducted last December 27, 2023 (46 women from different organizations in Asingan participated)</t>
  </si>
  <si>
    <t>Implemented/2,211.00</t>
  </si>
  <si>
    <t>Conduct of Municipal LCW Quarterly Meeting and other activities.To provide snacks &amp; transportation expenses to the officers and members attending the meeting</t>
  </si>
  <si>
    <t>at least 4 meetings conducted in a year/snacks and transporation expenses provided to the officers and members of the LCW who attended the meeting and activities</t>
  </si>
  <si>
    <t>Need for necessary improvement of the counselling room for abused women and children</t>
  </si>
  <si>
    <t>To be able to provide conducive counselling room</t>
  </si>
  <si>
    <t>To procure necessary supplies, materials, &amp; equipment like office table, desktop (1 set), television set, karaoke, curtains, water dispenser, dish rack organizer, plates/glasses, spoon &amp; fork, etc.</t>
  </si>
  <si>
    <t>80%-100% of necessary supplies, materials, &amp; equipment were procured at the end of December 2023</t>
  </si>
  <si>
    <t>80-85% of necessary supplies, materials &amp; equipment were procured at the end of December 2023</t>
  </si>
  <si>
    <t>Implemented/66,550.50</t>
  </si>
  <si>
    <t>JMC No. 2013-01 'Guidelines on the Localization of the Magna Carta of Women' 'Creation and/or strengthening of the LGU GAD Focal Point System/Service Providers'</t>
  </si>
  <si>
    <t>To ensure and sustain the LGU's critical consciousness in supporting gender and dev't., women's empowerment and responding to gender issues.</t>
  </si>
  <si>
    <t>Seminar/Workshop in any of the following topics: Gender Sensitivity Training (GST), Gender-responsive planning and budgeting, gender analysis, gender audit, GAD tools, etc.</t>
  </si>
  <si>
    <t>One (1) to two (2) Capacity Building Program were conducted at the end of December 2023</t>
  </si>
  <si>
    <t>One (1) Capacity Building Program was conducted last May 18-20, 2023, participated by Male-56/Female-67=123)</t>
  </si>
  <si>
    <t>Implemented/287,105.96</t>
  </si>
  <si>
    <t>Provision of needed materials/supplies/equipment in the preparation of GAD reports and IEC activities (development, printing and dissemination, etc.) that support the GAD PPAs and objectives of the LGUs Joint Circular 2012-01: 'Guidelines for the Preparation of Annual GAD Plan and Budget and Accomplishment Report to Implement the Magna Carta of Women</t>
  </si>
  <si>
    <t>To support the implementation of GAD PPAs and objectives of the LGU</t>
  </si>
  <si>
    <t>Preparation of 2024 GAD Plan and Budget and 2022 Accomplishment Report/ Information Dissemination</t>
  </si>
  <si>
    <t>1 Agency FY 2024 GAD PB approved and endorsed by end of May 2023/FY 2022 GAD AR was submitted by end of January 2023. Procurement of materials/supplies/
equipment needed.</t>
  </si>
  <si>
    <t>1 Agency FY 2024 GAD PB approved and endorsed by end of May 2023/FY 2022 GAD AR was submitted by end of January 2023. 
Needed materials/supplies/
equipment were procured by end of December 2023</t>
  </si>
  <si>
    <t>Implemented/4,475.00</t>
  </si>
  <si>
    <t>Section 12.D paragraph 2 of the RA 9710 MCW IRR: All barangays shall establish a Violence Against Women (VAW) Desk. The punong barangay shall designate a VAW Desk person trained in gender-sensitive handling of cases, preferably a woman barangay kagawad or woman barangay tanod. Continuity of VAW programs and services shall be ensured at all times.</t>
  </si>
  <si>
    <t>To assess the functionality of the barangay VAW Desk and women leaders, as well as to provide meals and snacks during meetings</t>
  </si>
  <si>
    <t>Capacity Development/ Protective Services</t>
  </si>
  <si>
    <t>Provision of meals and snacks to Barangay VAW Desk officers and women leaders who attended the quarterly meetings</t>
  </si>
  <si>
    <t>Quarterly meetings were conducted by end of December 2023 as well as meals and snacks were served to the VAW Desk Officers and women leaders who attended the meeting.</t>
  </si>
  <si>
    <t>One (1) quarterly meeting last July 13, 2023 was conducted and snacks were provided</t>
  </si>
  <si>
    <t>Implemented/72,557.50</t>
  </si>
  <si>
    <t>Continuation of the Construction of Local Access Roads/Farm to Market Roads in different Barangays</t>
  </si>
  <si>
    <t>Continuation of the Construction of Solar Streetlights in different barangays</t>
  </si>
  <si>
    <t>SPES-Special Program for Employment of Students</t>
  </si>
  <si>
    <t>Repair of various flooding mitigating projects in different barangays</t>
  </si>
  <si>
    <t>Aid to Senior Citizens</t>
  </si>
  <si>
    <t>Financial Assistance to Students</t>
  </si>
  <si>
    <t>Installation of Solar Powered Lights at the Municipal Hall (Installation of Solar Grid Power Source for LGU Building)</t>
  </si>
  <si>
    <t>Prepared by:
ROSALIE A. JOVER
GAD Focal Person</t>
  </si>
  <si>
    <t>Prepared by:
ENGR. CARLOS F. LOPEZ, JR.
Local Chief Executive</t>
  </si>
  <si>
    <t>DATE:
31/01/2024
DD/MM/YEAR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</si>
</sst>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7" x14ac:knownFonts="1">
    <font>
      <sz val="11"/>
      <color rgb="FF000000"/>
      <name val="Calibri"/>
    </font>
    <font>
      <b/>
      <sz val="11"/>
      <color rgb="FF000000"/>
      <name val="Calibri"/>
    </font>
    <font>
      <b/>
      <sz val="18"/>
      <color rgb="FFFF0000"/>
      <name val="Calibri"/>
    </font>
    <font>
      <sz val="7"/>
      <color rgb="FF000000"/>
      <name val="Calibri"/>
    </font>
    <font>
      <b/>
      <sz val="9"/>
      <color rgb="FF000000"/>
      <name val="Calibri"/>
    </font>
    <font>
      <sz val="11"/>
      <color rgb="FF000000"/>
      <name val="Calibri"/>
    </font>
    <font>
      <sz val="10"/>
      <color theme="1"/>
      <name val="Calibri"/>
      <family val="2"/>
      <scheme val="minor"/>
    </font>
  </fonts>
  <fills count="4">
    <fill>
      <patternFill patternType="none"/>
    </fill>
    <fill>
      <patternFill patternType="gray125"/>
    </fill>
    <fill>
      <patternFill patternType="none"/>
    </fill>
    <fill>
      <patternFill patternType="solid">
        <fgColor theme="0"/>
        <bgColor indexed="6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64">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wrapText="1"/>
      <protection locked="0"/>
    </xf>
    <xf numFmtId="0" fontId="1" fillId="2" borderId="0" xfId="0" applyFont="1" applyFill="1" applyProtection="1">
      <protection locked="0"/>
    </xf>
    <xf numFmtId="0" fontId="0" fillId="2" borderId="0" xfId="0" applyFill="1" applyAlignment="1" applyProtection="1">
      <alignment wrapText="1"/>
      <protection locked="0"/>
    </xf>
    <xf numFmtId="0" fontId="1" fillId="2" borderId="1" xfId="0" applyFont="1"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horizontal="left" vertical="top"/>
      <protection locked="0"/>
    </xf>
    <xf numFmtId="0" fontId="1" fillId="2" borderId="3" xfId="0" applyFont="1" applyFill="1" applyBorder="1" applyAlignment="1" applyProtection="1">
      <alignment vertical="top"/>
      <protection locked="0"/>
    </xf>
    <xf numFmtId="0" fontId="0" fillId="2" borderId="3" xfId="0" applyFill="1" applyBorder="1" applyProtection="1">
      <protection locked="0"/>
    </xf>
    <xf numFmtId="0" fontId="0" fillId="2" borderId="2" xfId="0" applyFill="1" applyBorder="1" applyAlignment="1" applyProtection="1">
      <alignment horizontal="left" vertical="top"/>
      <protection locked="0"/>
    </xf>
    <xf numFmtId="0" fontId="0" fillId="2" borderId="4" xfId="0" applyFill="1" applyBorder="1" applyProtection="1">
      <protection locked="0"/>
    </xf>
    <xf numFmtId="0" fontId="0" fillId="2" borderId="0" xfId="0" applyFill="1" applyAlignment="1" applyProtection="1">
      <alignment vertical="center"/>
      <protection locked="0"/>
    </xf>
    <xf numFmtId="0" fontId="1" fillId="2" borderId="0" xfId="0" applyFont="1" applyFill="1" applyAlignment="1" applyProtection="1">
      <alignment wrapText="1"/>
      <protection locked="0"/>
    </xf>
    <xf numFmtId="0" fontId="0" fillId="2" borderId="0" xfId="0" applyFill="1" applyAlignment="1" applyProtection="1">
      <alignment horizontal="center" vertical="center"/>
      <protection locked="0"/>
    </xf>
    <xf numFmtId="0" fontId="3"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2" borderId="0" xfId="0" applyFill="1" applyAlignment="1">
      <alignment horizontal="left"/>
    </xf>
    <xf numFmtId="0" fontId="0" fillId="2" borderId="0" xfId="0" applyFill="1" applyAlignment="1" applyProtection="1">
      <alignment horizontal="left" vertical="center"/>
      <protection locked="0"/>
    </xf>
    <xf numFmtId="0" fontId="1" fillId="2" borderId="2"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7"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2" borderId="8" xfId="0" applyFont="1" applyFill="1" applyBorder="1" applyAlignment="1" applyProtection="1">
      <alignment horizontal="left" vertical="top"/>
      <protection locked="0"/>
    </xf>
    <xf numFmtId="0" fontId="1" fillId="2" borderId="0" xfId="0" applyFont="1" applyFill="1" applyAlignment="1">
      <alignment horizontal="center"/>
    </xf>
    <xf numFmtId="0" fontId="1" fillId="2" borderId="7"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2" xfId="0" applyFont="1" applyFill="1" applyBorder="1" applyAlignment="1" applyProtection="1">
      <alignment horizontal="left" vertical="top"/>
      <protection locked="0"/>
    </xf>
    <xf numFmtId="0" fontId="1" fillId="2" borderId="4" xfId="0" applyFont="1" applyFill="1" applyBorder="1" applyAlignment="1" applyProtection="1">
      <alignment horizontal="left" vertical="top"/>
      <protection locked="0"/>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43" fontId="0" fillId="2" borderId="0" xfId="1" applyFont="1" applyFill="1" applyAlignment="1" applyProtection="1">
      <alignment horizontal="left" vertical="center"/>
      <protection locked="0"/>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43" fontId="6" fillId="3" borderId="11" xfId="1" applyFont="1" applyFill="1" applyBorder="1" applyAlignment="1">
      <alignment horizontal="left" vertical="top" wrapText="1"/>
    </xf>
    <xf numFmtId="43" fontId="6" fillId="0" borderId="11" xfId="1" applyFont="1" applyBorder="1" applyAlignment="1">
      <alignment horizontal="left" vertical="top" wrapText="1"/>
    </xf>
    <xf numFmtId="4" fontId="6" fillId="0" borderId="11" xfId="0" applyNumberFormat="1" applyFont="1" applyBorder="1" applyAlignment="1">
      <alignment horizontal="left" vertical="top" wrapText="1"/>
    </xf>
    <xf numFmtId="43" fontId="1" fillId="2" borderId="2" xfId="1" applyFont="1" applyFill="1" applyBorder="1" applyAlignment="1" applyProtection="1">
      <alignment vertical="top"/>
      <protection locked="0"/>
    </xf>
    <xf numFmtId="41" fontId="6" fillId="0" borderId="11" xfId="0" applyNumberFormat="1" applyFont="1" applyBorder="1" applyAlignment="1">
      <alignment horizontal="left" vertical="top" wrapText="1"/>
    </xf>
    <xf numFmtId="43" fontId="0" fillId="2" borderId="2" xfId="1" applyFont="1" applyFill="1" applyBorder="1" applyProtection="1">
      <protection locked="0"/>
    </xf>
    <xf numFmtId="0" fontId="6" fillId="0" borderId="13" xfId="0" applyFont="1" applyBorder="1" applyAlignment="1">
      <alignment vertical="top" wrapText="1"/>
    </xf>
    <xf numFmtId="0" fontId="6" fillId="0" borderId="12" xfId="0" applyFont="1" applyBorder="1" applyAlignment="1">
      <alignment vertical="top" wrapText="1"/>
    </xf>
    <xf numFmtId="0" fontId="6" fillId="0" borderId="14" xfId="0" applyFont="1" applyBorder="1" applyAlignment="1">
      <alignment vertical="top" wrapText="1"/>
    </xf>
    <xf numFmtId="0" fontId="6" fillId="0" borderId="12" xfId="0" applyFont="1" applyBorder="1" applyAlignment="1">
      <alignment horizontal="center" vertical="top" wrapText="1"/>
    </xf>
    <xf numFmtId="4" fontId="6" fillId="0" borderId="11" xfId="0" applyNumberFormat="1" applyFont="1" applyBorder="1" applyAlignment="1">
      <alignment vertical="top" wrapText="1"/>
    </xf>
    <xf numFmtId="4" fontId="6" fillId="0" borderId="12" xfId="0" applyNumberFormat="1" applyFont="1" applyBorder="1" applyAlignment="1">
      <alignment vertical="top" wrapText="1"/>
    </xf>
    <xf numFmtId="0" fontId="6" fillId="0" borderId="11" xfId="0" applyFont="1" applyBorder="1" applyAlignment="1">
      <alignment vertical="top" wrapText="1"/>
    </xf>
    <xf numFmtId="0" fontId="1" fillId="2" borderId="7" xfId="0" applyFont="1" applyFill="1" applyBorder="1" applyAlignment="1" applyProtection="1">
      <alignment vertical="top"/>
      <protection locked="0"/>
    </xf>
    <xf numFmtId="0" fontId="1" fillId="2" borderId="8" xfId="0" applyFont="1" applyFill="1" applyBorder="1" applyAlignment="1" applyProtection="1">
      <alignment vertical="top"/>
      <protection locked="0"/>
    </xf>
    <xf numFmtId="43" fontId="1" fillId="2" borderId="3" xfId="1" applyFont="1" applyFill="1" applyBorder="1" applyAlignment="1" applyProtection="1">
      <alignment vertical="top"/>
      <protection locked="0"/>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168086</xdr:colOff>
      <xdr:row>68</xdr:row>
      <xdr:rowOff>123265</xdr:rowOff>
    </xdr:from>
    <xdr:to>
      <xdr:col>0</xdr:col>
      <xdr:colOff>903959</xdr:colOff>
      <xdr:row>68</xdr:row>
      <xdr:rowOff>616325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086" y="45854471"/>
          <a:ext cx="735873" cy="493060"/>
        </a:xfrm>
        <a:prstGeom prst="rect">
          <a:avLst/>
        </a:prstGeom>
      </xdr:spPr>
    </xdr:pic>
    <xdr:clientData/>
  </xdr:twoCellAnchor>
  <xdr:twoCellAnchor editAs="oneCell">
    <xdr:from>
      <xdr:col>2</xdr:col>
      <xdr:colOff>15529</xdr:colOff>
      <xdr:row>67</xdr:row>
      <xdr:rowOff>37941</xdr:rowOff>
    </xdr:from>
    <xdr:to>
      <xdr:col>2</xdr:col>
      <xdr:colOff>1456207</xdr:colOff>
      <xdr:row>70</xdr:row>
      <xdr:rowOff>22412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44529" y="45578647"/>
          <a:ext cx="1440678" cy="12283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tabSelected="1" zoomScale="85" zoomScaleNormal="85" workbookViewId="0">
      <selection activeCell="C7" sqref="C7"/>
    </sheetView>
  </sheetViews>
  <sheetFormatPr defaultRowHeight="15" x14ac:dyDescent="0.25"/>
  <cols>
    <col min="1" max="4" width="25.7109375" style="4" customWidth="1"/>
    <col min="5" max="5" width="25.5703125" style="4" customWidth="1"/>
    <col min="6" max="9" width="25.7109375" style="4" customWidth="1"/>
    <col min="10" max="10" width="8.85546875" style="4" customWidth="1"/>
  </cols>
  <sheetData>
    <row r="1" spans="1:9" x14ac:dyDescent="0.25">
      <c r="A1" s="23" t="s">
        <v>0</v>
      </c>
      <c r="B1" s="3"/>
      <c r="C1" s="3"/>
      <c r="D1" s="3"/>
      <c r="E1" s="3"/>
    </row>
    <row r="2" spans="1:9" x14ac:dyDescent="0.25">
      <c r="A2" s="23" t="s">
        <v>1</v>
      </c>
      <c r="B2" s="3"/>
      <c r="C2" s="3"/>
      <c r="D2" s="3"/>
      <c r="E2" s="3"/>
    </row>
    <row r="3" spans="1:9" x14ac:dyDescent="0.25">
      <c r="A3" s="5"/>
      <c r="B3" s="5"/>
      <c r="C3" s="5"/>
      <c r="D3" s="5"/>
      <c r="E3" s="5"/>
    </row>
    <row r="4" spans="1:9" x14ac:dyDescent="0.25">
      <c r="A4" s="36" t="s">
        <v>2</v>
      </c>
      <c r="B4" s="36"/>
      <c r="C4" s="36"/>
      <c r="D4" s="36"/>
      <c r="E4" s="36"/>
      <c r="F4" s="36"/>
      <c r="G4" s="36"/>
      <c r="H4" s="36"/>
      <c r="I4" s="36"/>
    </row>
    <row r="5" spans="1:9" x14ac:dyDescent="0.25">
      <c r="A5" s="6"/>
      <c r="B5" s="6"/>
      <c r="C5" s="6"/>
      <c r="D5" s="6"/>
      <c r="E5" s="6"/>
      <c r="F5" s="6"/>
      <c r="G5" s="6"/>
      <c r="H5" s="6"/>
      <c r="I5" s="6"/>
    </row>
    <row r="6" spans="1:9" x14ac:dyDescent="0.25">
      <c r="A6" s="24" t="s">
        <v>3</v>
      </c>
      <c r="B6" s="29" t="s">
        <v>37</v>
      </c>
      <c r="C6" s="7"/>
      <c r="D6" s="24" t="s">
        <v>4</v>
      </c>
      <c r="E6" s="30">
        <v>2023</v>
      </c>
    </row>
    <row r="7" spans="1:9" x14ac:dyDescent="0.25">
      <c r="A7" s="25" t="s">
        <v>5</v>
      </c>
      <c r="B7" s="29" t="s">
        <v>38</v>
      </c>
      <c r="C7" s="10"/>
      <c r="D7" s="21"/>
      <c r="E7" s="10"/>
    </row>
    <row r="8" spans="1:9" x14ac:dyDescent="0.25">
      <c r="A8" s="25" t="s">
        <v>6</v>
      </c>
      <c r="B8" s="29" t="s">
        <v>39</v>
      </c>
      <c r="C8" s="10"/>
      <c r="D8" s="10"/>
      <c r="E8" s="10"/>
    </row>
    <row r="9" spans="1:9" x14ac:dyDescent="0.25">
      <c r="A9" s="8"/>
      <c r="B9" s="9"/>
      <c r="C9" s="10"/>
      <c r="D9" s="10"/>
      <c r="E9" s="10"/>
    </row>
    <row r="10" spans="1:9" x14ac:dyDescent="0.25">
      <c r="G10" s="1" t="s">
        <v>7</v>
      </c>
      <c r="H10" s="45">
        <v>229713781.52000001</v>
      </c>
      <c r="I10" s="45"/>
    </row>
    <row r="11" spans="1:9" x14ac:dyDescent="0.25">
      <c r="G11" s="1" t="s">
        <v>8</v>
      </c>
      <c r="H11" s="45">
        <v>14576254.310000001</v>
      </c>
      <c r="I11" s="45"/>
    </row>
    <row r="12" spans="1:9" x14ac:dyDescent="0.25">
      <c r="A12" s="11"/>
      <c r="B12" s="12"/>
      <c r="C12" s="12"/>
      <c r="D12" s="12"/>
      <c r="E12" s="12"/>
      <c r="F12" s="12"/>
      <c r="G12" s="12"/>
      <c r="H12" s="12"/>
      <c r="I12" s="12"/>
    </row>
    <row r="13" spans="1:9" s="22" customFormat="1" ht="40.15" customHeight="1" x14ac:dyDescent="0.25">
      <c r="A13" s="26" t="s">
        <v>9</v>
      </c>
      <c r="B13" s="26" t="s">
        <v>10</v>
      </c>
      <c r="C13" s="26" t="s">
        <v>11</v>
      </c>
      <c r="D13" s="26" t="s">
        <v>12</v>
      </c>
      <c r="E13" s="26" t="s">
        <v>13</v>
      </c>
      <c r="F13" s="26" t="s">
        <v>14</v>
      </c>
      <c r="G13" s="26" t="s">
        <v>15</v>
      </c>
      <c r="H13" s="26" t="s">
        <v>16</v>
      </c>
      <c r="I13" s="26" t="s">
        <v>17</v>
      </c>
    </row>
    <row r="14" spans="1:9" x14ac:dyDescent="0.25">
      <c r="A14" s="37" t="s">
        <v>18</v>
      </c>
      <c r="B14" s="38"/>
      <c r="C14" s="38"/>
      <c r="D14" s="38"/>
      <c r="E14" s="38"/>
      <c r="F14" s="38"/>
      <c r="G14" s="38"/>
      <c r="H14" s="38"/>
      <c r="I14" s="39"/>
    </row>
    <row r="15" spans="1:9" x14ac:dyDescent="0.25">
      <c r="A15" s="13" t="s">
        <v>19</v>
      </c>
      <c r="B15" s="13"/>
      <c r="C15" s="13"/>
      <c r="D15" s="13"/>
      <c r="E15" s="13"/>
      <c r="F15" s="13"/>
      <c r="G15" s="13"/>
      <c r="H15" s="13"/>
      <c r="I15" s="13"/>
    </row>
    <row r="16" spans="1:9" ht="63.75" x14ac:dyDescent="0.25">
      <c r="A16" s="46" t="s">
        <v>40</v>
      </c>
      <c r="B16" s="47" t="s">
        <v>41</v>
      </c>
      <c r="C16" s="46" t="s">
        <v>42</v>
      </c>
      <c r="D16" s="46" t="s">
        <v>43</v>
      </c>
      <c r="E16" s="46" t="s">
        <v>44</v>
      </c>
      <c r="F16" s="48" t="s">
        <v>45</v>
      </c>
      <c r="G16" s="49">
        <v>100000</v>
      </c>
      <c r="H16" s="49">
        <v>99055</v>
      </c>
      <c r="I16" s="50" t="s">
        <v>46</v>
      </c>
    </row>
    <row r="17" spans="1:9" ht="76.5" x14ac:dyDescent="0.25">
      <c r="A17" s="46" t="s">
        <v>47</v>
      </c>
      <c r="B17" s="47" t="s">
        <v>48</v>
      </c>
      <c r="C17" s="46" t="s">
        <v>49</v>
      </c>
      <c r="D17" s="46" t="s">
        <v>50</v>
      </c>
      <c r="E17" s="46" t="s">
        <v>51</v>
      </c>
      <c r="F17" s="48" t="s">
        <v>52</v>
      </c>
      <c r="G17" s="49">
        <v>50000</v>
      </c>
      <c r="H17" s="49">
        <v>47142</v>
      </c>
      <c r="I17" s="50" t="s">
        <v>53</v>
      </c>
    </row>
    <row r="18" spans="1:9" ht="89.25" x14ac:dyDescent="0.25">
      <c r="A18" s="46" t="s">
        <v>54</v>
      </c>
      <c r="B18" s="47" t="s">
        <v>55</v>
      </c>
      <c r="C18" s="46" t="s">
        <v>56</v>
      </c>
      <c r="D18" s="46" t="s">
        <v>57</v>
      </c>
      <c r="E18" s="46" t="s">
        <v>58</v>
      </c>
      <c r="F18" s="48" t="s">
        <v>59</v>
      </c>
      <c r="G18" s="49">
        <v>50000</v>
      </c>
      <c r="H18" s="49">
        <v>50000</v>
      </c>
      <c r="I18" s="50" t="s">
        <v>60</v>
      </c>
    </row>
    <row r="19" spans="1:9" ht="89.25" x14ac:dyDescent="0.25">
      <c r="A19" s="46" t="s">
        <v>61</v>
      </c>
      <c r="B19" s="47" t="s">
        <v>62</v>
      </c>
      <c r="C19" s="46" t="s">
        <v>63</v>
      </c>
      <c r="D19" s="46" t="s">
        <v>64</v>
      </c>
      <c r="E19" s="46" t="s">
        <v>65</v>
      </c>
      <c r="F19" s="48" t="s">
        <v>66</v>
      </c>
      <c r="G19" s="49">
        <v>1250000</v>
      </c>
      <c r="H19" s="49">
        <v>1249752.18</v>
      </c>
      <c r="I19" s="50" t="s">
        <v>67</v>
      </c>
    </row>
    <row r="20" spans="1:9" ht="51" x14ac:dyDescent="0.25">
      <c r="A20" s="46" t="s">
        <v>68</v>
      </c>
      <c r="B20" s="47" t="s">
        <v>69</v>
      </c>
      <c r="C20" s="46" t="s">
        <v>70</v>
      </c>
      <c r="D20" s="46" t="s">
        <v>71</v>
      </c>
      <c r="E20" s="46" t="s">
        <v>72</v>
      </c>
      <c r="F20" s="48" t="s">
        <v>73</v>
      </c>
      <c r="G20" s="49">
        <v>49000</v>
      </c>
      <c r="H20" s="49">
        <v>48420</v>
      </c>
      <c r="I20" s="50" t="s">
        <v>74</v>
      </c>
    </row>
    <row r="21" spans="1:9" ht="76.5" x14ac:dyDescent="0.25">
      <c r="A21" s="46" t="s">
        <v>75</v>
      </c>
      <c r="B21" s="47" t="s">
        <v>76</v>
      </c>
      <c r="C21" s="46" t="s">
        <v>42</v>
      </c>
      <c r="D21" s="46" t="s">
        <v>77</v>
      </c>
      <c r="E21" s="46" t="s">
        <v>78</v>
      </c>
      <c r="F21" s="48" t="s">
        <v>79</v>
      </c>
      <c r="G21" s="49">
        <v>40000</v>
      </c>
      <c r="H21" s="49">
        <v>18914.5</v>
      </c>
      <c r="I21" s="50" t="s">
        <v>80</v>
      </c>
    </row>
    <row r="22" spans="1:9" ht="191.25" x14ac:dyDescent="0.25">
      <c r="A22" s="46" t="s">
        <v>81</v>
      </c>
      <c r="B22" s="47" t="s">
        <v>82</v>
      </c>
      <c r="C22" s="46" t="s">
        <v>83</v>
      </c>
      <c r="D22" s="46" t="s">
        <v>84</v>
      </c>
      <c r="E22" s="46" t="s">
        <v>85</v>
      </c>
      <c r="F22" s="48" t="s">
        <v>86</v>
      </c>
      <c r="G22" s="49">
        <v>4000</v>
      </c>
      <c r="H22" s="49">
        <v>3978</v>
      </c>
      <c r="I22" s="50" t="s">
        <v>87</v>
      </c>
    </row>
    <row r="23" spans="1:9" ht="63.75" x14ac:dyDescent="0.25">
      <c r="A23" s="46" t="s">
        <v>88</v>
      </c>
      <c r="B23" s="47" t="s">
        <v>89</v>
      </c>
      <c r="C23" s="46" t="s">
        <v>90</v>
      </c>
      <c r="D23" s="46" t="s">
        <v>91</v>
      </c>
      <c r="E23" s="46" t="s">
        <v>92</v>
      </c>
      <c r="F23" s="46" t="s">
        <v>93</v>
      </c>
      <c r="G23" s="49">
        <v>160000</v>
      </c>
      <c r="H23" s="49">
        <v>93640</v>
      </c>
      <c r="I23" s="50" t="s">
        <v>94</v>
      </c>
    </row>
    <row r="24" spans="1:9" ht="38.25" x14ac:dyDescent="0.25">
      <c r="A24" s="46" t="s">
        <v>95</v>
      </c>
      <c r="B24" s="47" t="s">
        <v>96</v>
      </c>
      <c r="C24" s="46" t="s">
        <v>90</v>
      </c>
      <c r="D24" s="46" t="s">
        <v>97</v>
      </c>
      <c r="E24" s="46" t="s">
        <v>98</v>
      </c>
      <c r="F24" s="48">
        <v>0</v>
      </c>
      <c r="G24" s="49">
        <v>0</v>
      </c>
      <c r="H24" s="49">
        <v>0</v>
      </c>
      <c r="I24" s="50" t="s">
        <v>99</v>
      </c>
    </row>
    <row r="25" spans="1:9" ht="76.5" x14ac:dyDescent="0.25">
      <c r="A25" s="46" t="s">
        <v>100</v>
      </c>
      <c r="B25" s="47" t="s">
        <v>101</v>
      </c>
      <c r="C25" s="46" t="s">
        <v>83</v>
      </c>
      <c r="D25" s="46" t="s">
        <v>102</v>
      </c>
      <c r="E25" s="46" t="s">
        <v>103</v>
      </c>
      <c r="F25" s="46" t="s">
        <v>104</v>
      </c>
      <c r="G25" s="49">
        <v>5000</v>
      </c>
      <c r="H25" s="49">
        <v>4700</v>
      </c>
      <c r="I25" s="50" t="s">
        <v>105</v>
      </c>
    </row>
    <row r="26" spans="1:9" ht="51" x14ac:dyDescent="0.25">
      <c r="A26" s="46" t="s">
        <v>106</v>
      </c>
      <c r="B26" s="47" t="s">
        <v>107</v>
      </c>
      <c r="C26" s="46" t="s">
        <v>42</v>
      </c>
      <c r="D26" s="46" t="s">
        <v>108</v>
      </c>
      <c r="E26" s="46" t="s">
        <v>109</v>
      </c>
      <c r="F26" s="48" t="s">
        <v>110</v>
      </c>
      <c r="G26" s="49">
        <v>42000</v>
      </c>
      <c r="H26" s="49">
        <v>41900</v>
      </c>
      <c r="I26" s="50" t="s">
        <v>111</v>
      </c>
    </row>
    <row r="27" spans="1:9" ht="76.5" x14ac:dyDescent="0.25">
      <c r="A27" s="46" t="s">
        <v>112</v>
      </c>
      <c r="B27" s="47" t="s">
        <v>113</v>
      </c>
      <c r="C27" s="46" t="s">
        <v>42</v>
      </c>
      <c r="D27" s="46" t="s">
        <v>114</v>
      </c>
      <c r="E27" s="46" t="s">
        <v>115</v>
      </c>
      <c r="F27" s="48" t="s">
        <v>116</v>
      </c>
      <c r="G27" s="49">
        <v>10000</v>
      </c>
      <c r="H27" s="49">
        <v>9850</v>
      </c>
      <c r="I27" s="50" t="s">
        <v>117</v>
      </c>
    </row>
    <row r="28" spans="1:9" ht="89.25" x14ac:dyDescent="0.25">
      <c r="A28" s="46" t="s">
        <v>118</v>
      </c>
      <c r="B28" s="47" t="s">
        <v>119</v>
      </c>
      <c r="C28" s="46" t="s">
        <v>42</v>
      </c>
      <c r="D28" s="46" t="s">
        <v>120</v>
      </c>
      <c r="E28" s="46" t="s">
        <v>121</v>
      </c>
      <c r="F28" s="48" t="s">
        <v>122</v>
      </c>
      <c r="G28" s="49">
        <v>100000</v>
      </c>
      <c r="H28" s="49">
        <v>50000</v>
      </c>
      <c r="I28" s="50" t="s">
        <v>123</v>
      </c>
    </row>
    <row r="29" spans="1:9" ht="63.75" x14ac:dyDescent="0.25">
      <c r="A29" s="46" t="s">
        <v>124</v>
      </c>
      <c r="B29" s="47" t="s">
        <v>125</v>
      </c>
      <c r="C29" s="46" t="s">
        <v>70</v>
      </c>
      <c r="D29" s="46" t="s">
        <v>126</v>
      </c>
      <c r="E29" s="46" t="s">
        <v>127</v>
      </c>
      <c r="F29" s="48">
        <v>0</v>
      </c>
      <c r="G29" s="49">
        <v>50000</v>
      </c>
      <c r="H29" s="49">
        <v>0</v>
      </c>
      <c r="I29" s="50" t="s">
        <v>128</v>
      </c>
    </row>
    <row r="30" spans="1:9" ht="51" x14ac:dyDescent="0.25">
      <c r="A30" s="46" t="s">
        <v>129</v>
      </c>
      <c r="B30" s="47" t="s">
        <v>130</v>
      </c>
      <c r="C30" s="46" t="s">
        <v>83</v>
      </c>
      <c r="D30" s="46" t="s">
        <v>131</v>
      </c>
      <c r="E30" s="46" t="s">
        <v>132</v>
      </c>
      <c r="F30" s="48" t="s">
        <v>133</v>
      </c>
      <c r="G30" s="49">
        <v>4000</v>
      </c>
      <c r="H30" s="49">
        <v>3978</v>
      </c>
      <c r="I30" s="50" t="s">
        <v>87</v>
      </c>
    </row>
    <row r="31" spans="1:9" x14ac:dyDescent="0.25">
      <c r="A31" s="13" t="s">
        <v>20</v>
      </c>
      <c r="B31" s="13"/>
      <c r="C31" s="13"/>
      <c r="D31" s="13"/>
      <c r="E31" s="13"/>
      <c r="F31" s="13"/>
      <c r="G31" s="13"/>
      <c r="H31" s="13"/>
      <c r="I31" s="13"/>
    </row>
    <row r="32" spans="1:9" ht="114.75" x14ac:dyDescent="0.25">
      <c r="A32" s="46" t="s">
        <v>134</v>
      </c>
      <c r="B32" s="47" t="s">
        <v>135</v>
      </c>
      <c r="C32" s="46" t="s">
        <v>136</v>
      </c>
      <c r="D32" s="46" t="s">
        <v>137</v>
      </c>
      <c r="E32" s="46" t="s">
        <v>138</v>
      </c>
      <c r="F32" s="48" t="s">
        <v>139</v>
      </c>
      <c r="G32" s="49">
        <v>20000</v>
      </c>
      <c r="H32" s="49">
        <v>18300</v>
      </c>
      <c r="I32" s="50" t="s">
        <v>140</v>
      </c>
    </row>
    <row r="33" spans="1:9" ht="51" x14ac:dyDescent="0.25">
      <c r="A33" s="46" t="s">
        <v>141</v>
      </c>
      <c r="B33" s="47" t="s">
        <v>142</v>
      </c>
      <c r="C33" s="46" t="s">
        <v>143</v>
      </c>
      <c r="D33" s="46" t="s">
        <v>144</v>
      </c>
      <c r="E33" s="46" t="s">
        <v>145</v>
      </c>
      <c r="F33" s="48" t="s">
        <v>146</v>
      </c>
      <c r="G33" s="49">
        <v>20000</v>
      </c>
      <c r="H33" s="49">
        <v>19582</v>
      </c>
      <c r="I33" s="50" t="s">
        <v>147</v>
      </c>
    </row>
    <row r="34" spans="1:9" ht="114.75" x14ac:dyDescent="0.25">
      <c r="A34" s="46" t="s">
        <v>148</v>
      </c>
      <c r="B34" s="47" t="s">
        <v>149</v>
      </c>
      <c r="C34" s="46" t="s">
        <v>150</v>
      </c>
      <c r="D34" s="46" t="s">
        <v>151</v>
      </c>
      <c r="E34" s="46" t="s">
        <v>152</v>
      </c>
      <c r="F34" s="48" t="s">
        <v>153</v>
      </c>
      <c r="G34" s="49">
        <v>30000</v>
      </c>
      <c r="H34" s="49">
        <v>28258</v>
      </c>
      <c r="I34" s="50" t="s">
        <v>154</v>
      </c>
    </row>
    <row r="35" spans="1:9" ht="102" x14ac:dyDescent="0.25">
      <c r="A35" s="46" t="s">
        <v>155</v>
      </c>
      <c r="B35" s="47" t="s">
        <v>156</v>
      </c>
      <c r="C35" s="46" t="s">
        <v>157</v>
      </c>
      <c r="D35" s="46" t="s">
        <v>158</v>
      </c>
      <c r="E35" s="46" t="s">
        <v>159</v>
      </c>
      <c r="F35" s="48" t="s">
        <v>160</v>
      </c>
      <c r="G35" s="49">
        <v>200000</v>
      </c>
      <c r="H35" s="49">
        <v>15000</v>
      </c>
      <c r="I35" s="50" t="s">
        <v>161</v>
      </c>
    </row>
    <row r="36" spans="1:9" ht="15" customHeight="1" x14ac:dyDescent="0.25">
      <c r="A36" s="40" t="s">
        <v>21</v>
      </c>
      <c r="B36" s="40"/>
      <c r="C36" s="40"/>
      <c r="D36" s="40"/>
      <c r="E36" s="40"/>
      <c r="F36" s="14"/>
      <c r="G36" s="51">
        <v>2184000</v>
      </c>
      <c r="H36" s="51">
        <v>1802469.68</v>
      </c>
      <c r="I36" s="14"/>
    </row>
    <row r="37" spans="1:9" x14ac:dyDescent="0.25">
      <c r="A37" s="15"/>
      <c r="B37" s="15"/>
      <c r="C37" s="15"/>
      <c r="D37" s="15"/>
      <c r="E37" s="15"/>
      <c r="F37" s="16"/>
      <c r="G37" s="17"/>
      <c r="H37" s="17"/>
      <c r="I37" s="17"/>
    </row>
    <row r="38" spans="1:9" ht="16.149999999999999" customHeight="1" x14ac:dyDescent="0.25">
      <c r="A38" s="37" t="s">
        <v>22</v>
      </c>
      <c r="B38" s="38"/>
      <c r="C38" s="38"/>
      <c r="D38" s="38"/>
      <c r="E38" s="38"/>
      <c r="F38" s="38"/>
      <c r="G38" s="38"/>
      <c r="H38" s="38"/>
      <c r="I38" s="39"/>
    </row>
    <row r="39" spans="1:9" x14ac:dyDescent="0.25">
      <c r="A39" s="18" t="s">
        <v>19</v>
      </c>
      <c r="B39" s="18"/>
      <c r="C39" s="18"/>
      <c r="D39" s="18"/>
      <c r="E39" s="18"/>
      <c r="F39" s="13"/>
      <c r="G39" s="13"/>
      <c r="H39" s="13"/>
      <c r="I39" s="13"/>
    </row>
    <row r="40" spans="1:9" ht="89.25" x14ac:dyDescent="0.25">
      <c r="A40" s="46" t="s">
        <v>162</v>
      </c>
      <c r="B40" s="46" t="s">
        <v>163</v>
      </c>
      <c r="C40" s="46" t="s">
        <v>164</v>
      </c>
      <c r="D40" s="46" t="s">
        <v>165</v>
      </c>
      <c r="E40" s="46" t="s">
        <v>166</v>
      </c>
      <c r="F40" s="50" t="s">
        <v>167</v>
      </c>
      <c r="G40" s="49">
        <v>150000</v>
      </c>
      <c r="H40" s="49">
        <v>147934</v>
      </c>
      <c r="I40" s="50" t="s">
        <v>168</v>
      </c>
    </row>
    <row r="41" spans="1:9" ht="102" x14ac:dyDescent="0.25">
      <c r="A41" s="46" t="s">
        <v>169</v>
      </c>
      <c r="B41" s="46" t="s">
        <v>170</v>
      </c>
      <c r="C41" s="46" t="s">
        <v>171</v>
      </c>
      <c r="D41" s="46" t="s">
        <v>172</v>
      </c>
      <c r="E41" s="46" t="s">
        <v>173</v>
      </c>
      <c r="F41" s="50" t="s">
        <v>174</v>
      </c>
      <c r="G41" s="49">
        <v>50000</v>
      </c>
      <c r="H41" s="49">
        <v>49827</v>
      </c>
      <c r="I41" s="50" t="s">
        <v>175</v>
      </c>
    </row>
    <row r="42" spans="1:9" ht="127.5" x14ac:dyDescent="0.25">
      <c r="A42" s="46" t="s">
        <v>176</v>
      </c>
      <c r="B42" s="46" t="s">
        <v>177</v>
      </c>
      <c r="C42" s="46" t="s">
        <v>178</v>
      </c>
      <c r="D42" s="46" t="s">
        <v>179</v>
      </c>
      <c r="E42" s="46" t="s">
        <v>180</v>
      </c>
      <c r="F42" s="50" t="s">
        <v>181</v>
      </c>
      <c r="G42" s="49">
        <v>50000</v>
      </c>
      <c r="H42" s="49">
        <v>28860</v>
      </c>
      <c r="I42" s="50" t="s">
        <v>182</v>
      </c>
    </row>
    <row r="43" spans="1:9" ht="140.25" x14ac:dyDescent="0.25">
      <c r="A43" s="46" t="s">
        <v>183</v>
      </c>
      <c r="B43" s="46" t="s">
        <v>184</v>
      </c>
      <c r="C43" s="46" t="s">
        <v>185</v>
      </c>
      <c r="D43" s="46" t="s">
        <v>186</v>
      </c>
      <c r="E43" s="46" t="s">
        <v>187</v>
      </c>
      <c r="F43" s="46" t="s">
        <v>188</v>
      </c>
      <c r="G43" s="49">
        <v>50000</v>
      </c>
      <c r="H43" s="49">
        <v>45300</v>
      </c>
      <c r="I43" s="50" t="s">
        <v>189</v>
      </c>
    </row>
    <row r="44" spans="1:9" ht="76.5" x14ac:dyDescent="0.25">
      <c r="A44" s="46" t="s">
        <v>190</v>
      </c>
      <c r="B44" s="46" t="s">
        <v>191</v>
      </c>
      <c r="C44" s="46" t="s">
        <v>192</v>
      </c>
      <c r="D44" s="46" t="s">
        <v>193</v>
      </c>
      <c r="E44" s="46" t="s">
        <v>194</v>
      </c>
      <c r="F44" s="52">
        <v>0</v>
      </c>
      <c r="G44" s="49">
        <v>20000</v>
      </c>
      <c r="H44" s="49">
        <v>0</v>
      </c>
      <c r="I44" s="50" t="s">
        <v>195</v>
      </c>
    </row>
    <row r="45" spans="1:9" ht="76.5" x14ac:dyDescent="0.25">
      <c r="A45" s="46" t="s">
        <v>196</v>
      </c>
      <c r="B45" s="46" t="s">
        <v>197</v>
      </c>
      <c r="C45" s="46" t="s">
        <v>198</v>
      </c>
      <c r="D45" s="46" t="s">
        <v>199</v>
      </c>
      <c r="E45" s="46" t="s">
        <v>103</v>
      </c>
      <c r="F45" s="50" t="s">
        <v>200</v>
      </c>
      <c r="G45" s="49">
        <v>7000</v>
      </c>
      <c r="H45" s="49">
        <v>6960</v>
      </c>
      <c r="I45" s="50" t="s">
        <v>201</v>
      </c>
    </row>
    <row r="46" spans="1:9" ht="76.5" x14ac:dyDescent="0.25">
      <c r="A46" s="46" t="s">
        <v>202</v>
      </c>
      <c r="B46" s="46" t="s">
        <v>203</v>
      </c>
      <c r="C46" s="46" t="s">
        <v>204</v>
      </c>
      <c r="D46" s="46" t="s">
        <v>205</v>
      </c>
      <c r="E46" s="46" t="s">
        <v>206</v>
      </c>
      <c r="F46" s="50" t="s">
        <v>207</v>
      </c>
      <c r="G46" s="49">
        <v>100000</v>
      </c>
      <c r="H46" s="49">
        <v>96120</v>
      </c>
      <c r="I46" s="50" t="s">
        <v>208</v>
      </c>
    </row>
    <row r="47" spans="1:9" ht="89.25" x14ac:dyDescent="0.25">
      <c r="A47" s="46" t="s">
        <v>209</v>
      </c>
      <c r="B47" s="46" t="s">
        <v>210</v>
      </c>
      <c r="C47" s="46" t="s">
        <v>204</v>
      </c>
      <c r="D47" s="46" t="s">
        <v>211</v>
      </c>
      <c r="E47" s="46" t="s">
        <v>212</v>
      </c>
      <c r="F47" s="52">
        <f>250000-250000</f>
        <v>0</v>
      </c>
      <c r="G47" s="49">
        <v>0</v>
      </c>
      <c r="H47" s="49">
        <v>0</v>
      </c>
      <c r="I47" s="50" t="s">
        <v>213</v>
      </c>
    </row>
    <row r="48" spans="1:9" ht="89.25" x14ac:dyDescent="0.25">
      <c r="A48" s="46" t="s">
        <v>214</v>
      </c>
      <c r="B48" s="46" t="s">
        <v>215</v>
      </c>
      <c r="C48" s="46" t="s">
        <v>216</v>
      </c>
      <c r="D48" s="46" t="s">
        <v>217</v>
      </c>
      <c r="E48" s="46" t="s">
        <v>218</v>
      </c>
      <c r="F48" s="46" t="s">
        <v>219</v>
      </c>
      <c r="G48" s="49">
        <v>50000</v>
      </c>
      <c r="H48" s="49">
        <v>47789</v>
      </c>
      <c r="I48" s="50" t="s">
        <v>220</v>
      </c>
    </row>
    <row r="49" spans="1:9" ht="89.25" x14ac:dyDescent="0.25">
      <c r="A49" s="46" t="s">
        <v>214</v>
      </c>
      <c r="B49" s="46" t="s">
        <v>215</v>
      </c>
      <c r="C49" s="46" t="s">
        <v>216</v>
      </c>
      <c r="D49" s="46" t="s">
        <v>221</v>
      </c>
      <c r="E49" s="46" t="s">
        <v>222</v>
      </c>
      <c r="F49" s="52">
        <f>250000-250000</f>
        <v>0</v>
      </c>
      <c r="G49" s="49">
        <v>20000</v>
      </c>
      <c r="H49" s="49">
        <v>0</v>
      </c>
      <c r="I49" s="50" t="s">
        <v>195</v>
      </c>
    </row>
    <row r="50" spans="1:9" ht="102" x14ac:dyDescent="0.25">
      <c r="A50" s="46" t="s">
        <v>223</v>
      </c>
      <c r="B50" s="46" t="s">
        <v>224</v>
      </c>
      <c r="C50" s="46" t="s">
        <v>42</v>
      </c>
      <c r="D50" s="46" t="s">
        <v>225</v>
      </c>
      <c r="E50" s="46" t="s">
        <v>226</v>
      </c>
      <c r="F50" s="50" t="s">
        <v>227</v>
      </c>
      <c r="G50" s="49">
        <v>150000</v>
      </c>
      <c r="H50" s="49">
        <v>83449.5</v>
      </c>
      <c r="I50" s="50" t="s">
        <v>228</v>
      </c>
    </row>
    <row r="51" spans="1:9" x14ac:dyDescent="0.25">
      <c r="A51" s="13" t="s">
        <v>20</v>
      </c>
      <c r="B51" s="13"/>
      <c r="C51" s="13"/>
      <c r="D51" s="13"/>
      <c r="E51" s="13"/>
      <c r="F51" s="13"/>
      <c r="G51" s="13"/>
      <c r="H51" s="13"/>
      <c r="I51" s="13"/>
    </row>
    <row r="52" spans="1:9" ht="89.25" x14ac:dyDescent="0.25">
      <c r="A52" s="46" t="s">
        <v>229</v>
      </c>
      <c r="B52" s="46" t="s">
        <v>230</v>
      </c>
      <c r="C52" s="46" t="s">
        <v>178</v>
      </c>
      <c r="D52" s="46" t="s">
        <v>231</v>
      </c>
      <c r="E52" s="46" t="s">
        <v>232</v>
      </c>
      <c r="F52" s="50" t="s">
        <v>233</v>
      </c>
      <c r="G52" s="49">
        <v>1307693.2</v>
      </c>
      <c r="H52" s="49">
        <v>1020587.24</v>
      </c>
      <c r="I52" s="50" t="s">
        <v>234</v>
      </c>
    </row>
    <row r="53" spans="1:9" ht="178.5" x14ac:dyDescent="0.25">
      <c r="A53" s="46" t="s">
        <v>235</v>
      </c>
      <c r="B53" s="46" t="s">
        <v>236</v>
      </c>
      <c r="C53" s="46" t="s">
        <v>198</v>
      </c>
      <c r="D53" s="46" t="s">
        <v>237</v>
      </c>
      <c r="E53" s="46" t="s">
        <v>238</v>
      </c>
      <c r="F53" s="46" t="s">
        <v>239</v>
      </c>
      <c r="G53" s="49">
        <v>40000</v>
      </c>
      <c r="H53" s="49">
        <v>35525</v>
      </c>
      <c r="I53" s="50" t="s">
        <v>240</v>
      </c>
    </row>
    <row r="54" spans="1:9" ht="165.75" x14ac:dyDescent="0.25">
      <c r="A54" s="46" t="s">
        <v>241</v>
      </c>
      <c r="B54" s="46" t="s">
        <v>242</v>
      </c>
      <c r="C54" s="46" t="s">
        <v>243</v>
      </c>
      <c r="D54" s="46" t="s">
        <v>244</v>
      </c>
      <c r="E54" s="46" t="s">
        <v>245</v>
      </c>
      <c r="F54" s="50" t="s">
        <v>246</v>
      </c>
      <c r="G54" s="49">
        <v>77400</v>
      </c>
      <c r="H54" s="49">
        <v>4842.5</v>
      </c>
      <c r="I54" s="50" t="s">
        <v>247</v>
      </c>
    </row>
    <row r="55" spans="1:9" x14ac:dyDescent="0.25">
      <c r="A55" s="40" t="s">
        <v>23</v>
      </c>
      <c r="B55" s="40"/>
      <c r="C55" s="40"/>
      <c r="D55" s="40"/>
      <c r="E55" s="40"/>
      <c r="F55" s="13"/>
      <c r="G55" s="53">
        <v>2072093.2</v>
      </c>
      <c r="H55" s="53">
        <v>1567194.24</v>
      </c>
      <c r="I55" s="13"/>
    </row>
    <row r="56" spans="1:9" x14ac:dyDescent="0.25">
      <c r="A56" s="41" t="s">
        <v>24</v>
      </c>
      <c r="B56" s="41"/>
      <c r="C56" s="41"/>
      <c r="D56" s="41"/>
      <c r="E56" s="41"/>
      <c r="F56" s="19"/>
      <c r="G56" s="19"/>
      <c r="H56" s="19"/>
      <c r="I56" s="19"/>
    </row>
    <row r="57" spans="1:9" ht="16.899999999999999" customHeight="1" x14ac:dyDescent="0.25">
      <c r="A57" s="15"/>
      <c r="B57" s="15"/>
      <c r="C57" s="15"/>
      <c r="D57" s="15"/>
      <c r="E57" s="15"/>
      <c r="F57" s="17"/>
      <c r="G57" s="17"/>
      <c r="H57" s="17"/>
      <c r="I57" s="17"/>
    </row>
    <row r="58" spans="1:9" s="20" customFormat="1" ht="40.15" customHeight="1" x14ac:dyDescent="0.25">
      <c r="A58" s="42" t="s">
        <v>25</v>
      </c>
      <c r="B58" s="43"/>
      <c r="C58" s="43"/>
      <c r="D58" s="43"/>
      <c r="E58" s="44"/>
      <c r="F58" s="27" t="s">
        <v>26</v>
      </c>
      <c r="G58" s="28" t="s">
        <v>27</v>
      </c>
      <c r="H58" s="28" t="s">
        <v>28</v>
      </c>
      <c r="I58" s="28" t="s">
        <v>29</v>
      </c>
    </row>
    <row r="59" spans="1:9" s="20" customFormat="1" x14ac:dyDescent="0.25">
      <c r="A59" s="54" t="s">
        <v>248</v>
      </c>
      <c r="B59" s="55"/>
      <c r="C59" s="55"/>
      <c r="D59" s="55"/>
      <c r="E59" s="56"/>
      <c r="F59" s="57">
        <v>13.24</v>
      </c>
      <c r="G59" s="58">
        <v>6340000</v>
      </c>
      <c r="H59" s="59">
        <f>G59*0.5</f>
        <v>3170000</v>
      </c>
      <c r="I59" s="60" t="s">
        <v>60</v>
      </c>
    </row>
    <row r="60" spans="1:9" s="20" customFormat="1" x14ac:dyDescent="0.25">
      <c r="A60" s="54" t="s">
        <v>249</v>
      </c>
      <c r="B60" s="55"/>
      <c r="C60" s="55"/>
      <c r="D60" s="55"/>
      <c r="E60" s="56"/>
      <c r="F60" s="57">
        <v>12.74</v>
      </c>
      <c r="G60" s="58">
        <v>3740000</v>
      </c>
      <c r="H60" s="59">
        <f>G60*0.5</f>
        <v>1870000</v>
      </c>
      <c r="I60" s="60" t="s">
        <v>60</v>
      </c>
    </row>
    <row r="61" spans="1:9" s="20" customFormat="1" x14ac:dyDescent="0.25">
      <c r="A61" s="54" t="s">
        <v>250</v>
      </c>
      <c r="B61" s="55"/>
      <c r="C61" s="55"/>
      <c r="D61" s="55"/>
      <c r="E61" s="56"/>
      <c r="F61" s="57">
        <v>13.99</v>
      </c>
      <c r="G61" s="58">
        <v>243650</v>
      </c>
      <c r="H61" s="59">
        <f>G61*0.5</f>
        <v>121825</v>
      </c>
      <c r="I61" s="60" t="s">
        <v>60</v>
      </c>
    </row>
    <row r="62" spans="1:9" s="20" customFormat="1" x14ac:dyDescent="0.25">
      <c r="A62" s="54" t="s">
        <v>251</v>
      </c>
      <c r="B62" s="55"/>
      <c r="C62" s="55"/>
      <c r="D62" s="55"/>
      <c r="E62" s="56"/>
      <c r="F62" s="57">
        <v>11.33</v>
      </c>
      <c r="G62" s="58">
        <v>4029530.78</v>
      </c>
      <c r="H62" s="59">
        <f>G62*0.5</f>
        <v>2014765.39</v>
      </c>
      <c r="I62" s="60" t="s">
        <v>60</v>
      </c>
    </row>
    <row r="63" spans="1:9" s="20" customFormat="1" x14ac:dyDescent="0.25">
      <c r="A63" s="54" t="s">
        <v>252</v>
      </c>
      <c r="B63" s="55"/>
      <c r="C63" s="55"/>
      <c r="D63" s="55"/>
      <c r="E63" s="56"/>
      <c r="F63" s="57">
        <v>13.74</v>
      </c>
      <c r="G63" s="58">
        <v>1260000</v>
      </c>
      <c r="H63" s="59">
        <f>G63*0.5</f>
        <v>630000</v>
      </c>
      <c r="I63" s="60" t="s">
        <v>60</v>
      </c>
    </row>
    <row r="64" spans="1:9" s="20" customFormat="1" x14ac:dyDescent="0.25">
      <c r="A64" s="54" t="s">
        <v>253</v>
      </c>
      <c r="B64" s="55"/>
      <c r="C64" s="55"/>
      <c r="D64" s="55"/>
      <c r="E64" s="56"/>
      <c r="F64" s="57">
        <v>15.83</v>
      </c>
      <c r="G64" s="58">
        <v>1200000</v>
      </c>
      <c r="H64" s="59">
        <f>G64*0.75</f>
        <v>900000</v>
      </c>
      <c r="I64" s="60" t="s">
        <v>60</v>
      </c>
    </row>
    <row r="65" spans="1:9" s="20" customFormat="1" x14ac:dyDescent="0.25">
      <c r="A65" s="54" t="s">
        <v>254</v>
      </c>
      <c r="B65" s="55"/>
      <c r="C65" s="55"/>
      <c r="D65" s="55"/>
      <c r="E65" s="56"/>
      <c r="F65" s="57">
        <v>12.99</v>
      </c>
      <c r="G65" s="58">
        <v>5000000</v>
      </c>
      <c r="H65" s="59">
        <f>G65*0.5</f>
        <v>2500000</v>
      </c>
      <c r="I65" s="60" t="s">
        <v>60</v>
      </c>
    </row>
    <row r="66" spans="1:9" x14ac:dyDescent="0.25">
      <c r="A66" s="33" t="s">
        <v>30</v>
      </c>
      <c r="B66" s="34"/>
      <c r="C66" s="34"/>
      <c r="D66" s="34"/>
      <c r="E66" s="35"/>
      <c r="F66" s="13"/>
      <c r="G66" s="13"/>
      <c r="H66" s="53">
        <v>11206590.390000001</v>
      </c>
      <c r="I66" s="13"/>
    </row>
    <row r="67" spans="1:9" x14ac:dyDescent="0.25">
      <c r="A67" s="61" t="s">
        <v>31</v>
      </c>
      <c r="B67" s="16"/>
      <c r="C67" s="16"/>
      <c r="D67" s="16"/>
      <c r="E67" s="16"/>
      <c r="F67" s="16"/>
      <c r="G67" s="16"/>
      <c r="H67" s="63">
        <v>14576254.310000001</v>
      </c>
      <c r="I67" s="62"/>
    </row>
    <row r="69" spans="1:9" ht="68.25" customHeight="1" x14ac:dyDescent="0.25">
      <c r="A69" s="31" t="s">
        <v>255</v>
      </c>
      <c r="B69" s="32"/>
      <c r="C69" s="31" t="s">
        <v>256</v>
      </c>
      <c r="D69" s="32"/>
      <c r="E69" s="32"/>
      <c r="F69" s="32"/>
      <c r="G69" s="31" t="s">
        <v>257</v>
      </c>
      <c r="H69" s="32"/>
      <c r="I69" s="32"/>
    </row>
  </sheetData>
  <sheetProtection algorithmName="SHA-512" hashValue="l4bZFdkLB7D/AzOYz6z3Gxll298H1D6/rBWkXUvB5+sULcCwi/re2tZlFPCWlIzbUJjYjvA4G1xs2Cg6yQketg==" saltValue="ggd3tX8Xhlx7gffkKB/VEg==" spinCount="100000" sheet="1" objects="1" scenarios="1"/>
  <mergeCells count="20">
    <mergeCell ref="A4:I4"/>
    <mergeCell ref="A14:I14"/>
    <mergeCell ref="A38:I38"/>
    <mergeCell ref="A36:E36"/>
    <mergeCell ref="A55:E55"/>
    <mergeCell ref="A69:B69"/>
    <mergeCell ref="C69:F69"/>
    <mergeCell ref="G69:I69"/>
    <mergeCell ref="H10:I10"/>
    <mergeCell ref="H11:I11"/>
    <mergeCell ref="A66:E66"/>
    <mergeCell ref="A64:E64"/>
    <mergeCell ref="A65:E65"/>
    <mergeCell ref="A56:E56"/>
    <mergeCell ref="A58:E58"/>
    <mergeCell ref="A59:E59"/>
    <mergeCell ref="A60:E60"/>
    <mergeCell ref="A61:E61"/>
    <mergeCell ref="A62:E62"/>
    <mergeCell ref="A63:E63"/>
  </mergeCells>
  <pageMargins left="0.7" right="0.7" top="0.75" bottom="0.75" header="0.3" footer="0.3"/>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7"/>
    </sheetView>
  </sheetViews>
  <sheetFormatPr defaultRowHeight="15" x14ac:dyDescent="0.25"/>
  <sheetData>
    <row r="1" spans="1:1" ht="23.45" customHeight="1" x14ac:dyDescent="0.35">
      <c r="A1" s="2" t="s">
        <v>32</v>
      </c>
    </row>
    <row r="3" spans="1:1" x14ac:dyDescent="0.25">
      <c r="A3" t="s">
        <v>33</v>
      </c>
    </row>
    <row r="5" spans="1:1" x14ac:dyDescent="0.25">
      <c r="A5" t="s">
        <v>34</v>
      </c>
    </row>
    <row r="6" spans="1:1" x14ac:dyDescent="0.25">
      <c r="A6" s="1" t="s">
        <v>35</v>
      </c>
    </row>
    <row r="9" spans="1:1" x14ac:dyDescent="0.25">
      <c r="A9" t="s">
        <v>36</v>
      </c>
    </row>
    <row r="10" spans="1:1" x14ac:dyDescent="0.25">
      <c r="A10">
        <v>46</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5 - AGDAR</vt:lpstr>
      <vt:lpstr>'Form 5 - AGDAR'!Print_Area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User</cp:lastModifiedBy>
  <dcterms:created xsi:type="dcterms:W3CDTF">2015-06-05T18:17:20Z</dcterms:created>
  <dcterms:modified xsi:type="dcterms:W3CDTF">2024-04-03T03:44:59Z</dcterms:modified>
  <cp:category/>
</cp:coreProperties>
</file>