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\2022\4th Quarter 2022\"/>
    </mc:Choice>
  </mc:AlternateContent>
  <bookViews>
    <workbookView xWindow="0" yWindow="0" windowWidth="10365" windowHeight="11595"/>
  </bookViews>
  <sheets>
    <sheet name="4th Qtr 20% LDF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H19" i="5"/>
  <c r="H29" i="5"/>
  <c r="H28" i="5"/>
  <c r="H26" i="5"/>
  <c r="J34" i="5"/>
  <c r="J36" i="5"/>
  <c r="J11" i="5"/>
  <c r="J23" i="5"/>
  <c r="J16" i="5"/>
  <c r="J15" i="5"/>
  <c r="J14" i="5"/>
  <c r="J51" i="5" l="1"/>
  <c r="H51" i="5"/>
  <c r="F51" i="5"/>
  <c r="J49" i="5"/>
  <c r="H49" i="5"/>
  <c r="F49" i="5"/>
  <c r="J45" i="5"/>
  <c r="J20" i="5"/>
  <c r="H20" i="5"/>
  <c r="F20" i="5"/>
  <c r="J46" i="5"/>
  <c r="H46" i="5"/>
  <c r="F46" i="5"/>
  <c r="F13" i="5"/>
  <c r="J18" i="5"/>
  <c r="H18" i="5"/>
  <c r="F18" i="5"/>
  <c r="J50" i="5"/>
  <c r="H50" i="5"/>
  <c r="F50" i="5"/>
  <c r="F44" i="5"/>
  <c r="J33" i="5"/>
  <c r="H33" i="5"/>
  <c r="F33" i="5"/>
  <c r="J27" i="5"/>
  <c r="H27" i="5"/>
  <c r="F27" i="5"/>
  <c r="J37" i="5"/>
  <c r="H37" i="5"/>
  <c r="F37" i="5"/>
  <c r="J41" i="5"/>
  <c r="H41" i="5"/>
  <c r="F41" i="5"/>
  <c r="J40" i="5"/>
  <c r="J47" i="5"/>
  <c r="H47" i="5"/>
  <c r="F47" i="5"/>
  <c r="J48" i="5"/>
  <c r="H48" i="5"/>
  <c r="F48" i="5"/>
  <c r="J39" i="5"/>
  <c r="H39" i="5"/>
  <c r="F39" i="5"/>
  <c r="J42" i="5"/>
  <c r="H42" i="5"/>
  <c r="F42" i="5"/>
  <c r="J38" i="5"/>
  <c r="H38" i="5"/>
  <c r="F38" i="5"/>
  <c r="J43" i="5"/>
  <c r="H43" i="5"/>
  <c r="F43" i="5"/>
  <c r="J26" i="5"/>
  <c r="F26" i="5"/>
  <c r="J31" i="5"/>
  <c r="H31" i="5"/>
  <c r="F31" i="5"/>
  <c r="F21" i="5"/>
  <c r="J28" i="5"/>
  <c r="F28" i="5"/>
  <c r="H36" i="5"/>
  <c r="F36" i="5"/>
  <c r="F34" i="5"/>
  <c r="J35" i="5"/>
  <c r="H35" i="5"/>
  <c r="F35" i="5"/>
  <c r="J12" i="5"/>
  <c r="H12" i="5"/>
  <c r="F12" i="5"/>
  <c r="J30" i="5"/>
  <c r="H30" i="5"/>
  <c r="F30" i="5"/>
  <c r="J29" i="5"/>
  <c r="J22" i="5"/>
  <c r="H22" i="5"/>
  <c r="F22" i="5"/>
  <c r="J19" i="5"/>
  <c r="F19" i="5"/>
  <c r="J24" i="5"/>
  <c r="J32" i="5"/>
  <c r="H32" i="5"/>
  <c r="F32" i="5"/>
  <c r="J25" i="5"/>
  <c r="H25" i="5"/>
  <c r="F25" i="5"/>
  <c r="J17" i="5"/>
  <c r="H17" i="5"/>
  <c r="F17" i="5"/>
</calcChain>
</file>

<file path=xl/comments1.xml><?xml version="1.0" encoding="utf-8"?>
<comments xmlns="http://schemas.openxmlformats.org/spreadsheetml/2006/main">
  <authors>
    <author>ACCCTG SERVER</author>
  </authors>
  <commentList>
    <comment ref="I13" authorId="0" shapeId="0">
      <text>
        <r>
          <rPr>
            <b/>
            <sz val="9"/>
            <color indexed="81"/>
            <rFont val="Tahoma"/>
            <family val="2"/>
          </rPr>
          <t>Obligated Amount P555,386.22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<sst xmlns="http://schemas.openxmlformats.org/spreadsheetml/2006/main" count="139" uniqueCount="98">
  <si>
    <t>FDP Form 7 - 20% Component of the IRA Utilization</t>
  </si>
  <si>
    <t>20% COMPONENT OF THE IRA UTILIZATION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</si>
  <si>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</si>
  <si>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</si>
  <si>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</si>
  <si>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</si>
  <si>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</si>
  <si>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</si>
  <si>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</si>
  <si>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</si>
  <si>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</si>
  <si>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</si>
  <si>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</si>
  <si>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</si>
  <si>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</si>
  <si>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</si>
  <si>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</si>
  <si>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</si>
  <si>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</si>
  <si>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</si>
  <si>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>Asingan, Pangasinan</t>
  </si>
  <si>
    <t>Coldit, Asingan, Pangasinan</t>
  </si>
  <si>
    <t>Sobol, Asingan, Pangasinan</t>
  </si>
  <si>
    <t>Toboy, Asingan, Pangasinan</t>
  </si>
  <si>
    <t>Ariston East, Asingan, Pangasinan</t>
  </si>
  <si>
    <t>Poblacion West, Asingan, Pangasinan</t>
  </si>
  <si>
    <t>Poblacion East, Asingan, Pangasinan</t>
  </si>
  <si>
    <t>Bobonan, Asingan Pangasinan</t>
  </si>
  <si>
    <t>Contract for the Widening of Bobonan Zone 7 Farm to Market Road at Bobonan, Asingan - NTP Date: 01/31/2022  SWA: 03/17/2022 (100%) RD ID: 0113050070005 CP: 999682.58</t>
  </si>
  <si>
    <t>Cabalitian, Asingan, Pangasinan</t>
  </si>
  <si>
    <t>Dupac, Asingan, Pangasinan</t>
  </si>
  <si>
    <t>Construction/Rehabilitation of PWD Building, Asingan, Pangasinan</t>
  </si>
  <si>
    <t xml:space="preserve">Construction of NEGO/ Pasalubong Center, Asingan, Pangasinan </t>
  </si>
  <si>
    <t xml:space="preserve">Concreting of Pathway at Poblacion West, Asingan, Pangasinan </t>
  </si>
  <si>
    <t>FOR THE 4TH QUARTER, CY 2022</t>
  </si>
  <si>
    <t>Installation of Solar Power Street Lights at Barangay Ariston East, Asingan, Pangasinan PO date:8/4/22 SWA Date: 8/12/22</t>
  </si>
  <si>
    <t>Installation of Solar Power Streetlight at Barangay Poblacion East, Asingan., Pangasinan PO: 9/19/22 SWA date: 9/21/22</t>
  </si>
  <si>
    <t>Construction of road shoulder at Zone 6, Barangay Coldit, Asingan, Pangasinan  Road ID: 011305021001</t>
  </si>
  <si>
    <t>Continuation of Construction of Multi-Purpose Hall at Cabalitian, Asingan, Pangasinan</t>
  </si>
  <si>
    <t>To payment for the continuation of construction of Multi-Purpose Hall at Barangay Cabalitian, Asingan, Pangasinan</t>
  </si>
  <si>
    <t>To payment of continuation of concreting of road along Zone 3 Barangay Ariston West, Asingan, Pangasinan - ROAD ID: 0113050040003</t>
  </si>
  <si>
    <t xml:space="preserve">To payment for the continuation of concreting of road shoulders at Zone 7 Barangay Bobonan, Asingan, Pangasinan  ROAD ID: 0113050070004 </t>
  </si>
  <si>
    <t>To payment of Materials used for Municipal Building Maintenance in this Municipality of Asingan, Pangasinan</t>
  </si>
  <si>
    <t>To payment for the Concreting of Multi-Purpose Pavement at Barangay Baro, Asingan, Pangasinan</t>
  </si>
  <si>
    <t xml:space="preserve">To payment of construction of stock room of Barangay Baro, Asingan, Pangasinan </t>
  </si>
  <si>
    <t>Barangay Ariston East</t>
  </si>
  <si>
    <t>Barangay Poblacion East</t>
  </si>
  <si>
    <t>Barangay Cabalitian</t>
  </si>
  <si>
    <t>Barangay Ariston West</t>
  </si>
  <si>
    <t>Barangay Bobonan</t>
  </si>
  <si>
    <t>MUNICIPAL ENGINEERING OFFICE</t>
  </si>
  <si>
    <t>Barangay Baro</t>
  </si>
  <si>
    <t>Ariston West, Asingan, Pangasinan</t>
  </si>
  <si>
    <t>Baro, Asingan, Pangasinan</t>
  </si>
  <si>
    <t>To payment for the improvement of Housing for Buffalos at Bantog Samahang Nayon Multi Purpose Cooperative, Bantog, Asingan, Pangasinan</t>
  </si>
  <si>
    <t xml:space="preserve">To payment of his contract for the repair of MRF Building Roofing Trusses at Material Recovery Facility, Bantog, Asingan, Pangasinan </t>
  </si>
  <si>
    <t xml:space="preserve">To payment for concreting of Road Shoulder along Zone 3 and Zone 4 Barangay Ariston West, Asingan, Pangasinan ROAD ID:0113050040003 </t>
  </si>
  <si>
    <t>To payment for the installation of Solar Streetlights at Barangay Dupac, Asingan, Pangasinan</t>
  </si>
  <si>
    <t>To payment for the construction of Multi-Purpose Pavement and Fence of Basketball Court at Sitio Libtong Toboy, Asingan, Pangasinan</t>
  </si>
  <si>
    <t>To payment for the construction of back filling along the farm to market road Primicias Street/Banawang, Zone 7 and 2 Barangay Carosucan Norte, Asingan, Pangasinan</t>
  </si>
  <si>
    <t xml:space="preserve"> Bantog Samahang Nayon Multi Purpose Cooperative, Bantog, Asingan, Pangasinan</t>
  </si>
  <si>
    <t>Material Recovery Facility, Bantog, Asingan, Pangasinan</t>
  </si>
  <si>
    <t>Barangay Ariston West, Asingan, Pangasinan</t>
  </si>
  <si>
    <t>BARANGAY DUPAC, ASINGAN, PANGASINAN</t>
  </si>
  <si>
    <t>Barangay Toboy, Asingan, Pangasinan</t>
  </si>
  <si>
    <t>Barangay Carosucan Norte</t>
  </si>
  <si>
    <t>Bantog, Asingan, Pangasinan</t>
  </si>
  <si>
    <t>Carosucan Norte, Asingan, Pangasinan</t>
  </si>
  <si>
    <t>To payment of his contract for the Repair and Repaint of Meat and Fish Section at Public Market, Asingan, Pangasinan</t>
  </si>
  <si>
    <t>To payment of additional Christmas decoration for the use at Public Plaza</t>
  </si>
  <si>
    <t xml:space="preserve">To payment of his Contract for the repair of GYM (MFASSCC) Repaint Outside Wall, Replace Broken Windows at MFASSCC, Asingan, Pangasinan </t>
  </si>
  <si>
    <t>To payment for the continuation of road concreting concreting at Sitio Sinapog, Barangay Dupac, Asingan, Pangasinan - ROAD ID # 0113050140005</t>
  </si>
  <si>
    <t>To payment for the aggregates base course for the regravelling of farm to market road at Barangay Sobol, Asingan, Pangasinan</t>
  </si>
  <si>
    <t>To payment of materials used for Municipal Building Maintenance</t>
  </si>
  <si>
    <t>To payment for the purchase of ACSR Drop Wire for Asingan Sheltered Workshop Building (PWD Building)</t>
  </si>
  <si>
    <t>To payment for the installation of Solar Streetlights at Barangay Bantog Asingan, Pangasinan</t>
  </si>
  <si>
    <t>To payment of Electrical Supplies use at Asingan Public Plaza, Asingan, Pangasinan</t>
  </si>
  <si>
    <t>To payment for the completion of Construction of the Basketball Court at Barangay Cabalitian, Asingan, Pangasinan</t>
  </si>
  <si>
    <t>MUNICIPAL PUBLIC MARKET</t>
  </si>
  <si>
    <t>Procurement Office</t>
  </si>
  <si>
    <t>BARANGAY DUPAC</t>
  </si>
  <si>
    <t>Barangay Sobol</t>
  </si>
  <si>
    <t>PNP ASINGAN</t>
  </si>
  <si>
    <t>BARANGAY BANTOG, ASINGAN, PANGASINAN</t>
  </si>
  <si>
    <t xml:space="preserve">Contract for the construction of Septic Tank and Canal at main Slaughterhouse, Asingan, Pangasinan </t>
  </si>
  <si>
    <t>Contract for the Repair and Repainting of the Municipal Hall, Asingan, Pangasinan</t>
  </si>
  <si>
    <t>Remarks</t>
  </si>
  <si>
    <t>To payment for the Rehabilitation of PWD Ramps Infront of Municipal Hall Building in this Municipality of Asingan, Pangasinan</t>
  </si>
  <si>
    <t xml:space="preserve">To payment of his contract for the construction of PNP Quarters at Asingan, Pangasinan </t>
  </si>
  <si>
    <t>Contract for the Landscaping of the Surrounding of Old Fountain, installation of Garden Lights at Pathway going to Auditorium</t>
  </si>
  <si>
    <t>To payment of pump well w/ accessories to be used by the residents of Zone 1 Barangay Baro, Asingan, Pangasinan</t>
  </si>
  <si>
    <t>To payment for the purchase of Two (2) pcs pump well with complete accessories to be used by the residents of Barangay Bobonan, Asingan, Pangasinan</t>
  </si>
  <si>
    <t xml:space="preserve">To payment for the concreting of Mini-Evacuation Center Frontage at Poblacion West Asingan, Pangasinan </t>
  </si>
  <si>
    <t xml:space="preserve">Concreting of Road Shoulder at Zone 1 Barangay Bobonan, Asingan, Pangasinan - ROAD ID: 0113050070001 </t>
  </si>
  <si>
    <t>P 180,080.04 non-office + 269447.84 Obligated charge to Non -Office</t>
  </si>
  <si>
    <t>P555,486.22 Obligated</t>
  </si>
  <si>
    <t>Regravelling of Road at Zone III Dupac, Asingan, Pangasinan</t>
  </si>
  <si>
    <t>Solid waste tipping fee for the period of September 21,2022 to November 4,2022(dated: September 21-23,October 7,19,21,26,28,November 4,2022)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</si>
</sst>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6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91"/>
  <sheetViews>
    <sheetView tabSelected="1" workbookViewId="0">
      <selection activeCell="O16" sqref="O16"/>
    </sheetView>
  </sheetViews>
  <sheetFormatPr defaultRowHeight="15" x14ac:dyDescent="0.25"/>
  <cols>
    <col min="1" max="1" width="56.28515625" style="1" customWidth="1"/>
    <col min="2" max="2" width="13.42578125" style="29" hidden="1" customWidth="1"/>
    <col min="3" max="3" width="22.85546875" style="2" customWidth="1"/>
    <col min="4" max="4" width="14.42578125" style="3" customWidth="1"/>
    <col min="5" max="5" width="12.140625" style="29" customWidth="1"/>
    <col min="6" max="6" width="9.85546875" style="22" customWidth="1"/>
    <col min="7" max="7" width="19.140625" style="29" customWidth="1"/>
    <col min="8" max="8" width="17.7109375" style="29" customWidth="1"/>
    <col min="9" max="9" width="13.7109375" style="3" customWidth="1"/>
    <col min="10" max="10" width="22.42578125" style="1" hidden="1" customWidth="1"/>
    <col min="11" max="11" width="9.140625" style="1" customWidth="1"/>
    <col min="12" max="16384" width="9.140625" style="1"/>
  </cols>
  <sheetData>
    <row r="1" spans="1:159" x14ac:dyDescent="0.25">
      <c r="A1" s="1" t="s">
        <v>0</v>
      </c>
    </row>
    <row r="3" spans="1:159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4" spans="1:159" x14ac:dyDescent="0.25">
      <c r="A4" s="37" t="s">
        <v>34</v>
      </c>
      <c r="B4" s="37"/>
      <c r="C4" s="37"/>
      <c r="D4" s="37"/>
      <c r="E4" s="37"/>
      <c r="F4" s="37"/>
      <c r="G4" s="37"/>
      <c r="H4" s="37"/>
      <c r="I4" s="37"/>
    </row>
    <row r="6" spans="1:159" x14ac:dyDescent="0.25">
      <c r="A6" s="1" t="s">
        <v>2</v>
      </c>
    </row>
    <row r="8" spans="1:159" s="4" customFormat="1" ht="33.75" customHeight="1" x14ac:dyDescent="0.25">
      <c r="A8" s="38" t="s">
        <v>3</v>
      </c>
      <c r="B8" s="38" t="s">
        <v>4</v>
      </c>
      <c r="C8" s="39" t="s">
        <v>5</v>
      </c>
      <c r="D8" s="41" t="s">
        <v>6</v>
      </c>
      <c r="E8" s="38" t="s">
        <v>7</v>
      </c>
      <c r="F8" s="42" t="s">
        <v>8</v>
      </c>
      <c r="G8" s="43" t="s">
        <v>9</v>
      </c>
      <c r="H8" s="38" t="s">
        <v>10</v>
      </c>
      <c r="I8" s="38"/>
    </row>
    <row r="9" spans="1:159" s="4" customFormat="1" ht="48.75" customHeight="1" x14ac:dyDescent="0.25">
      <c r="A9" s="38"/>
      <c r="B9" s="38"/>
      <c r="C9" s="40"/>
      <c r="D9" s="41"/>
      <c r="E9" s="38"/>
      <c r="F9" s="42"/>
      <c r="G9" s="44"/>
      <c r="H9" s="31" t="s">
        <v>11</v>
      </c>
      <c r="I9" s="32" t="s">
        <v>12</v>
      </c>
      <c r="J9" s="30" t="s">
        <v>86</v>
      </c>
      <c r="K9" s="30"/>
      <c r="L9" s="30"/>
      <c r="M9" s="30"/>
      <c r="N9" s="30"/>
      <c r="O9" s="30"/>
      <c r="P9" s="30"/>
    </row>
    <row r="10" spans="1:159" s="10" customFormat="1" x14ac:dyDescent="0.25">
      <c r="A10" s="5" t="s">
        <v>13</v>
      </c>
      <c r="C10" s="6"/>
      <c r="D10" s="7"/>
      <c r="E10" s="8"/>
      <c r="F10" s="23"/>
      <c r="G10" s="8"/>
      <c r="H10" s="9"/>
      <c r="I10" s="7"/>
      <c r="J10" s="27"/>
      <c r="K10" s="27"/>
      <c r="L10" s="27"/>
      <c r="M10" s="27"/>
      <c r="N10" s="27"/>
      <c r="O10" s="27"/>
      <c r="P10" s="27"/>
    </row>
    <row r="11" spans="1:159" s="10" customFormat="1" ht="30" x14ac:dyDescent="0.25">
      <c r="A11" s="11" t="s">
        <v>28</v>
      </c>
      <c r="B11" s="12"/>
      <c r="C11" s="15" t="s">
        <v>27</v>
      </c>
      <c r="D11" s="13">
        <v>999682.58</v>
      </c>
      <c r="E11" s="16">
        <v>44592</v>
      </c>
      <c r="F11" s="24">
        <v>45</v>
      </c>
      <c r="G11" s="16">
        <v>44637</v>
      </c>
      <c r="H11" s="9">
        <v>1</v>
      </c>
      <c r="I11" s="13">
        <v>999682.58</v>
      </c>
      <c r="J11" s="33">
        <f>D11-I11</f>
        <v>0</v>
      </c>
      <c r="K11" s="1"/>
      <c r="L11" s="1"/>
      <c r="M11" s="1"/>
      <c r="N11" s="1"/>
      <c r="O11" s="1"/>
      <c r="P11" s="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</row>
    <row r="12" spans="1:159" s="18" customFormat="1" ht="49.5" customHeight="1" x14ac:dyDescent="0.25">
      <c r="A12" s="11" t="s">
        <v>44</v>
      </c>
      <c r="B12" s="12" t="s">
        <v>79</v>
      </c>
      <c r="C12" s="15" t="s">
        <v>53</v>
      </c>
      <c r="D12" s="13">
        <v>49970</v>
      </c>
      <c r="E12" s="16">
        <v>44746</v>
      </c>
      <c r="F12" s="24">
        <f>G12-E12</f>
        <v>9</v>
      </c>
      <c r="G12" s="16">
        <v>44755</v>
      </c>
      <c r="H12" s="9">
        <f>I12/D12</f>
        <v>1</v>
      </c>
      <c r="I12" s="7">
        <v>49970</v>
      </c>
      <c r="J12" s="33">
        <f>D12-I12</f>
        <v>0</v>
      </c>
      <c r="K12" s="1"/>
      <c r="L12" s="1"/>
      <c r="M12" s="1"/>
      <c r="N12" s="1"/>
      <c r="O12" s="1"/>
      <c r="P12" s="1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</row>
    <row r="13" spans="1:159" s="18" customFormat="1" ht="45" x14ac:dyDescent="0.25">
      <c r="A13" s="11" t="s">
        <v>89</v>
      </c>
      <c r="B13" s="12" t="s">
        <v>63</v>
      </c>
      <c r="C13" s="15" t="s">
        <v>20</v>
      </c>
      <c r="D13" s="13">
        <v>999976.58042744664</v>
      </c>
      <c r="E13" s="16">
        <v>44776</v>
      </c>
      <c r="F13" s="24">
        <f>G13-E13</f>
        <v>29</v>
      </c>
      <c r="G13" s="16">
        <v>44805</v>
      </c>
      <c r="H13" s="9">
        <v>0.55000000000000004</v>
      </c>
      <c r="I13" s="7">
        <v>444489.59</v>
      </c>
      <c r="J13" s="33" t="s">
        <v>95</v>
      </c>
      <c r="K13" s="1"/>
      <c r="L13" s="1"/>
      <c r="M13" s="1"/>
      <c r="N13" s="1"/>
      <c r="O13" s="1"/>
      <c r="P13" s="1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</row>
    <row r="14" spans="1:159" s="18" customFormat="1" ht="43.5" customHeight="1" x14ac:dyDescent="0.25">
      <c r="A14" s="11" t="s">
        <v>32</v>
      </c>
      <c r="B14" s="12"/>
      <c r="C14" s="15" t="s">
        <v>20</v>
      </c>
      <c r="D14" s="13">
        <v>599575.9</v>
      </c>
      <c r="E14" s="16">
        <v>44776</v>
      </c>
      <c r="F14" s="24">
        <v>37</v>
      </c>
      <c r="G14" s="16">
        <v>44799</v>
      </c>
      <c r="H14" s="9">
        <v>1</v>
      </c>
      <c r="I14" s="13">
        <v>599575.9</v>
      </c>
      <c r="J14" s="33">
        <f t="shared" ref="J14:J20" si="0">D14-I14</f>
        <v>0</v>
      </c>
      <c r="K14" s="1"/>
      <c r="L14" s="1"/>
      <c r="M14" s="1"/>
      <c r="N14" s="1"/>
      <c r="O14" s="1"/>
      <c r="P14" s="1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</row>
    <row r="15" spans="1:159" s="18" customFormat="1" ht="40.5" customHeight="1" x14ac:dyDescent="0.25">
      <c r="A15" s="11" t="s">
        <v>31</v>
      </c>
      <c r="B15" s="12"/>
      <c r="C15" s="15" t="s">
        <v>20</v>
      </c>
      <c r="D15" s="13">
        <v>1999724.86</v>
      </c>
      <c r="E15" s="16">
        <v>44776</v>
      </c>
      <c r="F15" s="24">
        <v>106</v>
      </c>
      <c r="G15" s="16">
        <v>44799</v>
      </c>
      <c r="H15" s="9">
        <v>1</v>
      </c>
      <c r="I15" s="13">
        <v>1999724.86</v>
      </c>
      <c r="J15" s="33">
        <f t="shared" si="0"/>
        <v>0</v>
      </c>
      <c r="K15" s="1"/>
      <c r="L15" s="1"/>
      <c r="M15" s="1"/>
      <c r="N15" s="1"/>
      <c r="O15" s="1"/>
      <c r="P15" s="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</row>
    <row r="16" spans="1:159" s="18" customFormat="1" ht="45" x14ac:dyDescent="0.25">
      <c r="A16" s="11" t="s">
        <v>33</v>
      </c>
      <c r="B16" s="12"/>
      <c r="C16" s="15" t="s">
        <v>25</v>
      </c>
      <c r="D16" s="13">
        <v>999738.43</v>
      </c>
      <c r="E16" s="16">
        <v>44776</v>
      </c>
      <c r="F16" s="24">
        <v>30</v>
      </c>
      <c r="G16" s="16">
        <v>44799</v>
      </c>
      <c r="H16" s="9">
        <v>1</v>
      </c>
      <c r="I16" s="13">
        <v>999738.43</v>
      </c>
      <c r="J16" s="33">
        <f t="shared" si="0"/>
        <v>0</v>
      </c>
      <c r="K16" s="1"/>
      <c r="L16" s="1"/>
      <c r="M16" s="1"/>
      <c r="N16" s="1"/>
      <c r="O16" s="1"/>
      <c r="P16" s="1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</row>
    <row r="17" spans="1:159" s="18" customFormat="1" ht="55.5" customHeight="1" x14ac:dyDescent="0.25">
      <c r="A17" s="11" t="s">
        <v>35</v>
      </c>
      <c r="B17" s="12" t="s">
        <v>45</v>
      </c>
      <c r="C17" s="15" t="s">
        <v>24</v>
      </c>
      <c r="D17" s="13">
        <v>49977.760000000002</v>
      </c>
      <c r="E17" s="16">
        <v>44777</v>
      </c>
      <c r="F17" s="24">
        <f t="shared" ref="F17:F22" si="1">G17-E17</f>
        <v>8</v>
      </c>
      <c r="G17" s="16">
        <v>44785</v>
      </c>
      <c r="H17" s="9">
        <f t="shared" ref="H17:H22" si="2">I17/D17</f>
        <v>1</v>
      </c>
      <c r="I17" s="7">
        <v>49977.760000000002</v>
      </c>
      <c r="J17" s="33">
        <f t="shared" si="0"/>
        <v>0</v>
      </c>
      <c r="K17" s="1"/>
      <c r="L17" s="1"/>
      <c r="M17" s="1"/>
      <c r="N17" s="1"/>
      <c r="O17" s="1"/>
      <c r="P17" s="1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</row>
    <row r="18" spans="1:159" s="18" customFormat="1" ht="30" x14ac:dyDescent="0.25">
      <c r="A18" s="11" t="s">
        <v>88</v>
      </c>
      <c r="B18" s="12" t="s">
        <v>63</v>
      </c>
      <c r="C18" s="15" t="s">
        <v>20</v>
      </c>
      <c r="D18" s="13">
        <v>599710.26</v>
      </c>
      <c r="E18" s="16">
        <v>44778</v>
      </c>
      <c r="F18" s="24">
        <f t="shared" si="1"/>
        <v>50</v>
      </c>
      <c r="G18" s="16">
        <v>44828</v>
      </c>
      <c r="H18" s="9">
        <f t="shared" si="2"/>
        <v>1</v>
      </c>
      <c r="I18" s="7">
        <v>599710.26</v>
      </c>
      <c r="J18" s="33">
        <f t="shared" si="0"/>
        <v>0</v>
      </c>
      <c r="K18" s="1"/>
      <c r="L18" s="1"/>
      <c r="M18" s="1"/>
      <c r="N18" s="1"/>
      <c r="O18" s="1"/>
      <c r="P18" s="1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</row>
    <row r="19" spans="1:159" s="18" customFormat="1" ht="60" x14ac:dyDescent="0.25">
      <c r="A19" s="11" t="s">
        <v>40</v>
      </c>
      <c r="B19" s="12" t="s">
        <v>50</v>
      </c>
      <c r="C19" s="15" t="s">
        <v>52</v>
      </c>
      <c r="D19" s="13">
        <v>49970</v>
      </c>
      <c r="E19" s="16">
        <v>44790</v>
      </c>
      <c r="F19" s="24">
        <f t="shared" si="1"/>
        <v>28</v>
      </c>
      <c r="G19" s="16">
        <v>44818</v>
      </c>
      <c r="H19" s="9">
        <f t="shared" si="2"/>
        <v>1</v>
      </c>
      <c r="I19" s="7">
        <v>49970</v>
      </c>
      <c r="J19" s="33">
        <f t="shared" si="0"/>
        <v>0</v>
      </c>
      <c r="K19" s="1"/>
      <c r="L19" s="1"/>
      <c r="M19" s="1"/>
      <c r="N19" s="1"/>
      <c r="O19" s="1"/>
      <c r="P19" s="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</row>
    <row r="20" spans="1:159" s="18" customFormat="1" ht="45" x14ac:dyDescent="0.25">
      <c r="A20" s="11" t="s">
        <v>93</v>
      </c>
      <c r="B20" s="12" t="s">
        <v>46</v>
      </c>
      <c r="C20" s="15" t="s">
        <v>27</v>
      </c>
      <c r="D20" s="13">
        <v>49985</v>
      </c>
      <c r="E20" s="16">
        <v>44795</v>
      </c>
      <c r="F20" s="24">
        <f t="shared" si="1"/>
        <v>10</v>
      </c>
      <c r="G20" s="16">
        <v>44805</v>
      </c>
      <c r="H20" s="9">
        <f t="shared" si="2"/>
        <v>1</v>
      </c>
      <c r="I20" s="7">
        <v>49985</v>
      </c>
      <c r="J20" s="33">
        <f t="shared" si="0"/>
        <v>0</v>
      </c>
      <c r="K20" s="1"/>
      <c r="L20" s="1"/>
      <c r="M20" s="1"/>
      <c r="N20" s="1"/>
      <c r="O20" s="1"/>
      <c r="P20" s="1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</row>
    <row r="21" spans="1:159" s="18" customFormat="1" ht="60" x14ac:dyDescent="0.25">
      <c r="A21" s="11" t="s">
        <v>56</v>
      </c>
      <c r="B21" s="12" t="s">
        <v>50</v>
      </c>
      <c r="C21" s="15" t="s">
        <v>52</v>
      </c>
      <c r="D21" s="13">
        <v>74924.66</v>
      </c>
      <c r="E21" s="16">
        <v>44799</v>
      </c>
      <c r="F21" s="24">
        <f t="shared" si="1"/>
        <v>11</v>
      </c>
      <c r="G21" s="16">
        <v>44810</v>
      </c>
      <c r="H21" s="9">
        <f t="shared" si="2"/>
        <v>1</v>
      </c>
      <c r="I21" s="7">
        <v>74924.66</v>
      </c>
      <c r="J21" s="33"/>
      <c r="K21" s="1"/>
      <c r="L21" s="1"/>
      <c r="M21" s="1"/>
      <c r="N21" s="1"/>
      <c r="O21" s="1"/>
      <c r="P21" s="1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</row>
    <row r="22" spans="1:159" s="18" customFormat="1" ht="60" x14ac:dyDescent="0.25">
      <c r="A22" s="11" t="s">
        <v>41</v>
      </c>
      <c r="B22" s="12" t="s">
        <v>50</v>
      </c>
      <c r="C22" s="15" t="s">
        <v>27</v>
      </c>
      <c r="D22" s="13">
        <v>49821.5</v>
      </c>
      <c r="E22" s="16">
        <v>44799</v>
      </c>
      <c r="F22" s="24">
        <f t="shared" si="1"/>
        <v>10</v>
      </c>
      <c r="G22" s="16">
        <v>44809</v>
      </c>
      <c r="H22" s="9">
        <f t="shared" si="2"/>
        <v>1</v>
      </c>
      <c r="I22" s="7">
        <v>49821.5</v>
      </c>
      <c r="J22" s="33">
        <f t="shared" ref="J22:J43" si="3">D22-I22</f>
        <v>0</v>
      </c>
      <c r="K22" s="1"/>
      <c r="L22" s="1"/>
      <c r="M22" s="1"/>
      <c r="N22" s="1"/>
      <c r="O22" s="1"/>
      <c r="P22" s="1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</row>
    <row r="23" spans="1:159" s="18" customFormat="1" ht="49.5" customHeight="1" x14ac:dyDescent="0.25">
      <c r="A23" s="11" t="s">
        <v>38</v>
      </c>
      <c r="B23" s="12"/>
      <c r="C23" s="15" t="s">
        <v>29</v>
      </c>
      <c r="D23" s="13">
        <v>149948.70000000001</v>
      </c>
      <c r="E23" s="16">
        <v>44800</v>
      </c>
      <c r="F23" s="24">
        <v>106</v>
      </c>
      <c r="G23" s="16">
        <v>44815</v>
      </c>
      <c r="H23" s="9">
        <v>1</v>
      </c>
      <c r="I23" s="7">
        <v>149948.70000000001</v>
      </c>
      <c r="J23" s="33">
        <f t="shared" si="3"/>
        <v>0</v>
      </c>
      <c r="K23" s="1"/>
      <c r="L23" s="1"/>
      <c r="M23" s="1"/>
      <c r="N23" s="1"/>
      <c r="O23" s="1"/>
      <c r="P23" s="1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</row>
    <row r="24" spans="1:159" s="18" customFormat="1" ht="30" x14ac:dyDescent="0.25">
      <c r="A24" s="11" t="s">
        <v>39</v>
      </c>
      <c r="B24" s="12"/>
      <c r="C24" s="15" t="s">
        <v>29</v>
      </c>
      <c r="D24" s="13">
        <v>149925</v>
      </c>
      <c r="E24" s="16">
        <v>44806</v>
      </c>
      <c r="F24" s="24">
        <v>37</v>
      </c>
      <c r="G24" s="16">
        <v>44818</v>
      </c>
      <c r="H24" s="9">
        <v>1</v>
      </c>
      <c r="I24" s="7">
        <v>149925</v>
      </c>
      <c r="J24" s="33">
        <f t="shared" si="3"/>
        <v>0</v>
      </c>
      <c r="K24" s="1"/>
      <c r="L24" s="1"/>
      <c r="M24" s="1"/>
      <c r="N24" s="1"/>
      <c r="O24" s="1"/>
      <c r="P24" s="1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</row>
    <row r="25" spans="1:159" s="18" customFormat="1" ht="30" x14ac:dyDescent="0.25">
      <c r="A25" s="11" t="s">
        <v>36</v>
      </c>
      <c r="B25" s="12" t="s">
        <v>48</v>
      </c>
      <c r="C25" s="15" t="s">
        <v>26</v>
      </c>
      <c r="D25" s="13">
        <v>24979</v>
      </c>
      <c r="E25" s="16">
        <v>44823</v>
      </c>
      <c r="F25" s="24">
        <f>G25-E25</f>
        <v>2</v>
      </c>
      <c r="G25" s="16">
        <v>44825</v>
      </c>
      <c r="H25" s="9">
        <f t="shared" ref="H25:H33" si="4">I25/D25</f>
        <v>1</v>
      </c>
      <c r="I25" s="7">
        <v>24979</v>
      </c>
      <c r="J25" s="33">
        <f t="shared" si="3"/>
        <v>0</v>
      </c>
      <c r="K25" s="1"/>
      <c r="L25" s="1"/>
      <c r="M25" s="1"/>
      <c r="N25" s="1"/>
      <c r="O25" s="1"/>
      <c r="P25" s="1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</row>
    <row r="26" spans="1:159" s="18" customFormat="1" ht="45" x14ac:dyDescent="0.25">
      <c r="A26" s="11" t="s">
        <v>97</v>
      </c>
      <c r="B26" s="12" t="s">
        <v>50</v>
      </c>
      <c r="C26" s="15" t="s">
        <v>20</v>
      </c>
      <c r="D26" s="13">
        <v>21029</v>
      </c>
      <c r="E26" s="16">
        <v>44825</v>
      </c>
      <c r="F26" s="24">
        <f>G26-E26</f>
        <v>44</v>
      </c>
      <c r="G26" s="16">
        <v>44869</v>
      </c>
      <c r="H26" s="9">
        <f t="shared" si="4"/>
        <v>1</v>
      </c>
      <c r="I26" s="7">
        <v>21029</v>
      </c>
      <c r="J26" s="33">
        <f t="shared" si="3"/>
        <v>0</v>
      </c>
      <c r="K26" s="1"/>
      <c r="L26" s="1"/>
      <c r="M26" s="1"/>
      <c r="N26" s="1"/>
      <c r="O26" s="1"/>
      <c r="P26" s="1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</row>
    <row r="27" spans="1:159" s="18" customFormat="1" ht="66" customHeight="1" x14ac:dyDescent="0.25">
      <c r="A27" s="11" t="s">
        <v>71</v>
      </c>
      <c r="B27" s="12" t="s">
        <v>49</v>
      </c>
      <c r="C27" s="15" t="s">
        <v>30</v>
      </c>
      <c r="D27" s="13">
        <v>49971.5</v>
      </c>
      <c r="E27" s="16">
        <v>44826</v>
      </c>
      <c r="F27" s="24">
        <f>G27-E27</f>
        <v>18</v>
      </c>
      <c r="G27" s="16">
        <v>44844</v>
      </c>
      <c r="H27" s="9">
        <f t="shared" si="4"/>
        <v>1</v>
      </c>
      <c r="I27" s="7">
        <v>49971.5</v>
      </c>
      <c r="J27" s="33">
        <f t="shared" si="3"/>
        <v>0</v>
      </c>
      <c r="K27" s="1"/>
      <c r="L27" s="1"/>
      <c r="M27" s="1"/>
      <c r="N27" s="1"/>
      <c r="O27" s="1"/>
      <c r="P27" s="1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</row>
    <row r="28" spans="1:159" s="18" customFormat="1" ht="66" customHeight="1" x14ac:dyDescent="0.25">
      <c r="A28" s="11" t="s">
        <v>87</v>
      </c>
      <c r="B28" s="12" t="s">
        <v>82</v>
      </c>
      <c r="C28" s="15" t="s">
        <v>20</v>
      </c>
      <c r="D28" s="13">
        <v>18356.75</v>
      </c>
      <c r="E28" s="16">
        <v>44827</v>
      </c>
      <c r="F28" s="24">
        <f>G28-E28</f>
        <v>6</v>
      </c>
      <c r="G28" s="16">
        <v>44833</v>
      </c>
      <c r="H28" s="9">
        <f t="shared" si="4"/>
        <v>1</v>
      </c>
      <c r="I28" s="7">
        <v>18356.75</v>
      </c>
      <c r="J28" s="33">
        <f t="shared" si="3"/>
        <v>0</v>
      </c>
      <c r="K28" s="1"/>
      <c r="L28" s="1"/>
      <c r="M28" s="1"/>
      <c r="N28" s="1"/>
      <c r="O28" s="1"/>
      <c r="P28" s="1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</row>
    <row r="29" spans="1:159" s="18" customFormat="1" ht="90" x14ac:dyDescent="0.25">
      <c r="A29" s="11" t="s">
        <v>42</v>
      </c>
      <c r="B29" s="12" t="s">
        <v>61</v>
      </c>
      <c r="C29" s="15" t="s">
        <v>20</v>
      </c>
      <c r="D29" s="7">
        <v>15350.64</v>
      </c>
      <c r="E29" s="16">
        <v>44833</v>
      </c>
      <c r="F29" s="24">
        <v>0</v>
      </c>
      <c r="G29" s="16">
        <v>44833</v>
      </c>
      <c r="H29" s="9">
        <f t="shared" si="4"/>
        <v>1</v>
      </c>
      <c r="I29" s="7">
        <v>15350.64</v>
      </c>
      <c r="J29" s="33">
        <f t="shared" si="3"/>
        <v>0</v>
      </c>
      <c r="K29" s="1"/>
      <c r="L29" s="1"/>
      <c r="M29" s="1"/>
      <c r="N29" s="1"/>
      <c r="O29" s="1"/>
      <c r="P29" s="1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</row>
    <row r="30" spans="1:159" s="18" customFormat="1" ht="45" x14ac:dyDescent="0.25">
      <c r="A30" s="11" t="s">
        <v>43</v>
      </c>
      <c r="B30" s="12" t="s">
        <v>78</v>
      </c>
      <c r="C30" s="15" t="s">
        <v>53</v>
      </c>
      <c r="D30" s="13">
        <v>49958.46</v>
      </c>
      <c r="E30" s="16">
        <v>44837</v>
      </c>
      <c r="F30" s="24">
        <f t="shared" ref="F30:F39" si="5">G30-E30</f>
        <v>8</v>
      </c>
      <c r="G30" s="16">
        <v>44845</v>
      </c>
      <c r="H30" s="9">
        <f t="shared" si="4"/>
        <v>1</v>
      </c>
      <c r="I30" s="7">
        <v>49958.46</v>
      </c>
      <c r="J30" s="33">
        <f t="shared" si="3"/>
        <v>0</v>
      </c>
      <c r="K30" s="1"/>
      <c r="L30" s="1"/>
      <c r="M30" s="1"/>
      <c r="N30" s="1"/>
      <c r="O30" s="1"/>
      <c r="P30" s="1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</row>
    <row r="31" spans="1:159" s="18" customFormat="1" ht="45" x14ac:dyDescent="0.25">
      <c r="A31" s="11" t="s">
        <v>57</v>
      </c>
      <c r="B31" s="12" t="s">
        <v>50</v>
      </c>
      <c r="C31" s="15" t="s">
        <v>30</v>
      </c>
      <c r="D31" s="13">
        <v>99988.76</v>
      </c>
      <c r="E31" s="16">
        <v>44837</v>
      </c>
      <c r="F31" s="24">
        <f t="shared" si="5"/>
        <v>9</v>
      </c>
      <c r="G31" s="16">
        <v>44846</v>
      </c>
      <c r="H31" s="9">
        <f t="shared" si="4"/>
        <v>1</v>
      </c>
      <c r="I31" s="7">
        <v>99988.76</v>
      </c>
      <c r="J31" s="33">
        <f t="shared" si="3"/>
        <v>0</v>
      </c>
      <c r="K31" s="1"/>
      <c r="L31" s="1"/>
      <c r="M31" s="1"/>
      <c r="N31" s="1"/>
      <c r="O31" s="1"/>
      <c r="P31" s="1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</row>
    <row r="32" spans="1:159" s="18" customFormat="1" ht="60" x14ac:dyDescent="0.25">
      <c r="A32" s="11" t="s">
        <v>37</v>
      </c>
      <c r="B32" s="12" t="s">
        <v>62</v>
      </c>
      <c r="C32" s="15" t="s">
        <v>21</v>
      </c>
      <c r="D32" s="13">
        <v>97847</v>
      </c>
      <c r="E32" s="16">
        <v>44839</v>
      </c>
      <c r="F32" s="24">
        <f t="shared" si="5"/>
        <v>6</v>
      </c>
      <c r="G32" s="16">
        <v>44845</v>
      </c>
      <c r="H32" s="9">
        <f t="shared" si="4"/>
        <v>1</v>
      </c>
      <c r="I32" s="7">
        <v>97847</v>
      </c>
      <c r="J32" s="33">
        <f t="shared" si="3"/>
        <v>0</v>
      </c>
      <c r="K32" s="1"/>
      <c r="L32" s="1"/>
      <c r="M32" s="1"/>
      <c r="N32" s="1"/>
      <c r="O32" s="1"/>
      <c r="P32" s="1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</row>
    <row r="33" spans="1:159" s="18" customFormat="1" ht="45" x14ac:dyDescent="0.25">
      <c r="A33" s="11" t="s">
        <v>72</v>
      </c>
      <c r="B33" s="12" t="s">
        <v>47</v>
      </c>
      <c r="C33" s="15" t="s">
        <v>22</v>
      </c>
      <c r="D33" s="13">
        <v>9867</v>
      </c>
      <c r="E33" s="16">
        <v>44844</v>
      </c>
      <c r="F33" s="24">
        <f t="shared" si="5"/>
        <v>2</v>
      </c>
      <c r="G33" s="16">
        <v>44846</v>
      </c>
      <c r="H33" s="9">
        <f t="shared" si="4"/>
        <v>1</v>
      </c>
      <c r="I33" s="7">
        <v>9867</v>
      </c>
      <c r="J33" s="33">
        <f t="shared" si="3"/>
        <v>0</v>
      </c>
      <c r="K33" s="1"/>
      <c r="L33" s="1"/>
      <c r="M33" s="1"/>
      <c r="N33" s="1"/>
      <c r="O33" s="1"/>
      <c r="P33" s="1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</row>
    <row r="34" spans="1:159" s="18" customFormat="1" ht="45" x14ac:dyDescent="0.25">
      <c r="A34" s="11" t="s">
        <v>54</v>
      </c>
      <c r="B34" s="12" t="s">
        <v>50</v>
      </c>
      <c r="C34" s="15" t="s">
        <v>66</v>
      </c>
      <c r="D34" s="13">
        <v>199553</v>
      </c>
      <c r="E34" s="16">
        <v>44853</v>
      </c>
      <c r="F34" s="24">
        <f t="shared" si="5"/>
        <v>8</v>
      </c>
      <c r="G34" s="16">
        <v>44861</v>
      </c>
      <c r="H34" s="9">
        <v>1</v>
      </c>
      <c r="I34" s="7">
        <v>199553</v>
      </c>
      <c r="J34" s="33">
        <f t="shared" si="3"/>
        <v>0</v>
      </c>
      <c r="K34" s="1"/>
      <c r="L34" s="1"/>
      <c r="M34" s="1"/>
      <c r="N34" s="1"/>
      <c r="O34" s="1"/>
      <c r="P34" s="1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</row>
    <row r="35" spans="1:159" s="18" customFormat="1" ht="45" x14ac:dyDescent="0.25">
      <c r="A35" s="11" t="s">
        <v>90</v>
      </c>
      <c r="B35" s="12" t="s">
        <v>50</v>
      </c>
      <c r="C35" s="15" t="s">
        <v>53</v>
      </c>
      <c r="D35" s="13">
        <v>4395</v>
      </c>
      <c r="E35" s="16">
        <v>44853</v>
      </c>
      <c r="F35" s="24">
        <f t="shared" si="5"/>
        <v>16</v>
      </c>
      <c r="G35" s="16">
        <v>44869</v>
      </c>
      <c r="H35" s="9">
        <f>I35/D35</f>
        <v>1</v>
      </c>
      <c r="I35" s="7">
        <v>4395</v>
      </c>
      <c r="J35" s="33">
        <f t="shared" si="3"/>
        <v>0</v>
      </c>
      <c r="K35" s="1"/>
      <c r="L35" s="1"/>
      <c r="M35" s="1"/>
      <c r="N35" s="1"/>
      <c r="O35" s="1"/>
      <c r="P35" s="1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</row>
    <row r="36" spans="1:159" s="18" customFormat="1" ht="38.25" customHeight="1" x14ac:dyDescent="0.25">
      <c r="A36" s="11" t="s">
        <v>55</v>
      </c>
      <c r="B36" s="12" t="s">
        <v>50</v>
      </c>
      <c r="C36" s="15" t="s">
        <v>66</v>
      </c>
      <c r="D36" s="13">
        <v>499744.41</v>
      </c>
      <c r="E36" s="16">
        <v>44858</v>
      </c>
      <c r="F36" s="24">
        <f t="shared" si="5"/>
        <v>15</v>
      </c>
      <c r="G36" s="16">
        <v>44873</v>
      </c>
      <c r="H36" s="9">
        <f>I36/D36</f>
        <v>1</v>
      </c>
      <c r="I36" s="7">
        <v>499744.41</v>
      </c>
      <c r="J36" s="33">
        <f t="shared" si="3"/>
        <v>0</v>
      </c>
      <c r="K36" s="1"/>
      <c r="L36" s="1"/>
      <c r="M36" s="1"/>
      <c r="N36" s="1"/>
      <c r="O36" s="1"/>
      <c r="P36" s="1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</row>
    <row r="37" spans="1:159" s="18" customFormat="1" ht="30" x14ac:dyDescent="0.25">
      <c r="A37" s="11" t="s">
        <v>92</v>
      </c>
      <c r="B37" s="12" t="s">
        <v>49</v>
      </c>
      <c r="C37" s="15" t="s">
        <v>25</v>
      </c>
      <c r="D37" s="13">
        <v>199497.72</v>
      </c>
      <c r="E37" s="16">
        <v>44859</v>
      </c>
      <c r="F37" s="24">
        <f t="shared" si="5"/>
        <v>15</v>
      </c>
      <c r="G37" s="16">
        <v>44874</v>
      </c>
      <c r="H37" s="9">
        <f>I37/D37</f>
        <v>1</v>
      </c>
      <c r="I37" s="7">
        <v>199497.72</v>
      </c>
      <c r="J37" s="33">
        <f t="shared" si="3"/>
        <v>0</v>
      </c>
      <c r="K37" s="1"/>
      <c r="L37" s="1"/>
      <c r="M37" s="1"/>
      <c r="N37" s="1"/>
      <c r="O37" s="1"/>
      <c r="P37" s="1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</row>
    <row r="38" spans="1:159" s="18" customFormat="1" ht="90" x14ac:dyDescent="0.25">
      <c r="A38" s="11" t="s">
        <v>58</v>
      </c>
      <c r="B38" s="12" t="s">
        <v>61</v>
      </c>
      <c r="C38" s="15" t="s">
        <v>23</v>
      </c>
      <c r="D38" s="13">
        <v>169953.65</v>
      </c>
      <c r="E38" s="16">
        <v>44859</v>
      </c>
      <c r="F38" s="24">
        <f t="shared" si="5"/>
        <v>10</v>
      </c>
      <c r="G38" s="16">
        <v>44869</v>
      </c>
      <c r="H38" s="9">
        <f>I38/D38</f>
        <v>1</v>
      </c>
      <c r="I38" s="7">
        <v>169953.65</v>
      </c>
      <c r="J38" s="33">
        <f t="shared" si="3"/>
        <v>0</v>
      </c>
      <c r="K38" s="1"/>
      <c r="L38" s="1"/>
      <c r="M38" s="1"/>
      <c r="N38" s="1"/>
      <c r="O38" s="1"/>
      <c r="P38" s="1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</row>
    <row r="39" spans="1:159" s="18" customFormat="1" ht="30" x14ac:dyDescent="0.25">
      <c r="A39" s="11" t="s">
        <v>68</v>
      </c>
      <c r="B39" s="12" t="s">
        <v>51</v>
      </c>
      <c r="C39" s="15" t="s">
        <v>20</v>
      </c>
      <c r="D39" s="13">
        <v>299766.59999999998</v>
      </c>
      <c r="E39" s="16">
        <v>44873</v>
      </c>
      <c r="F39" s="24">
        <f t="shared" si="5"/>
        <v>20</v>
      </c>
      <c r="G39" s="16">
        <v>44893</v>
      </c>
      <c r="H39" s="9">
        <f>I39/D39</f>
        <v>1</v>
      </c>
      <c r="I39" s="7">
        <v>299766.59999999998</v>
      </c>
      <c r="J39" s="33">
        <f t="shared" si="3"/>
        <v>0</v>
      </c>
      <c r="K39" s="1"/>
      <c r="L39" s="1"/>
      <c r="M39" s="1"/>
      <c r="N39" s="1"/>
      <c r="O39" s="1"/>
      <c r="P39" s="1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</row>
    <row r="40" spans="1:159" s="18" customFormat="1" ht="45" x14ac:dyDescent="0.25">
      <c r="A40" s="11" t="s">
        <v>70</v>
      </c>
      <c r="B40" s="12"/>
      <c r="C40" s="15" t="s">
        <v>20</v>
      </c>
      <c r="D40" s="13">
        <v>499762.15</v>
      </c>
      <c r="E40" s="16">
        <v>44873</v>
      </c>
      <c r="F40" s="24">
        <v>45</v>
      </c>
      <c r="G40" s="16">
        <v>44893</v>
      </c>
      <c r="H40" s="9">
        <v>1</v>
      </c>
      <c r="I40" s="13">
        <v>499762.15</v>
      </c>
      <c r="J40" s="33">
        <f t="shared" si="3"/>
        <v>0</v>
      </c>
      <c r="K40" s="1"/>
      <c r="L40" s="1"/>
      <c r="M40" s="1"/>
      <c r="N40" s="1"/>
      <c r="O40" s="1"/>
      <c r="P40" s="1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</row>
    <row r="41" spans="1:159" s="18" customFormat="1" ht="30" x14ac:dyDescent="0.25">
      <c r="A41" s="11" t="s">
        <v>84</v>
      </c>
      <c r="B41" s="12" t="s">
        <v>49</v>
      </c>
      <c r="C41" s="15" t="s">
        <v>20</v>
      </c>
      <c r="D41" s="13">
        <v>699660.69</v>
      </c>
      <c r="E41" s="16">
        <v>44873</v>
      </c>
      <c r="F41" s="24">
        <f>G41-E41</f>
        <v>23</v>
      </c>
      <c r="G41" s="16">
        <v>44896</v>
      </c>
      <c r="H41" s="9">
        <f>I41/D41</f>
        <v>1</v>
      </c>
      <c r="I41" s="13">
        <v>699660.69</v>
      </c>
      <c r="J41" s="33">
        <f t="shared" si="3"/>
        <v>0</v>
      </c>
      <c r="K41" s="1"/>
      <c r="L41" s="1"/>
      <c r="M41" s="1"/>
      <c r="N41" s="1"/>
      <c r="O41" s="1"/>
      <c r="P41" s="1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</row>
    <row r="42" spans="1:159" s="18" customFormat="1" ht="60" x14ac:dyDescent="0.25">
      <c r="A42" s="11" t="s">
        <v>59</v>
      </c>
      <c r="B42" s="12" t="s">
        <v>83</v>
      </c>
      <c r="C42" s="15" t="s">
        <v>67</v>
      </c>
      <c r="D42" s="13">
        <v>19848.400000000001</v>
      </c>
      <c r="E42" s="16">
        <v>44882</v>
      </c>
      <c r="F42" s="24">
        <f>G42-E42</f>
        <v>5</v>
      </c>
      <c r="G42" s="16">
        <v>44887</v>
      </c>
      <c r="H42" s="9">
        <f>I42/D42</f>
        <v>1</v>
      </c>
      <c r="I42" s="7">
        <v>19848.400000000001</v>
      </c>
      <c r="J42" s="33">
        <f t="shared" si="3"/>
        <v>0</v>
      </c>
      <c r="K42" s="1"/>
      <c r="L42" s="1"/>
      <c r="M42" s="1"/>
      <c r="N42" s="1"/>
      <c r="O42" s="1"/>
      <c r="P42" s="1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</row>
    <row r="43" spans="1:159" s="18" customFormat="1" ht="120" x14ac:dyDescent="0.25">
      <c r="A43" s="11" t="s">
        <v>96</v>
      </c>
      <c r="B43" s="12" t="s">
        <v>60</v>
      </c>
      <c r="C43" s="15" t="s">
        <v>30</v>
      </c>
      <c r="D43" s="13">
        <v>5450</v>
      </c>
      <c r="E43" s="16">
        <v>44882</v>
      </c>
      <c r="F43" s="24">
        <f>G43-E43</f>
        <v>5</v>
      </c>
      <c r="G43" s="16">
        <v>44887</v>
      </c>
      <c r="H43" s="9">
        <f>I43/D43</f>
        <v>1</v>
      </c>
      <c r="I43" s="7">
        <v>5450</v>
      </c>
      <c r="J43" s="33">
        <f t="shared" si="3"/>
        <v>0</v>
      </c>
      <c r="K43" s="1"/>
      <c r="L43" s="1"/>
      <c r="M43" s="1"/>
      <c r="N43" s="1"/>
      <c r="O43" s="1"/>
      <c r="P43" s="1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</row>
    <row r="44" spans="1:159" s="18" customFormat="1" ht="45" x14ac:dyDescent="0.25">
      <c r="A44" s="11" t="s">
        <v>85</v>
      </c>
      <c r="B44" s="12" t="s">
        <v>47</v>
      </c>
      <c r="C44" s="15" t="s">
        <v>20</v>
      </c>
      <c r="D44" s="13">
        <v>599527.88</v>
      </c>
      <c r="E44" s="16">
        <v>44887</v>
      </c>
      <c r="F44" s="24">
        <f>G44-E44</f>
        <v>20</v>
      </c>
      <c r="G44" s="16">
        <v>44907</v>
      </c>
      <c r="H44" s="9">
        <v>0.9</v>
      </c>
      <c r="I44" s="7">
        <v>150000</v>
      </c>
      <c r="J44" s="34" t="s">
        <v>94</v>
      </c>
      <c r="K44" s="1"/>
      <c r="L44" s="1"/>
      <c r="M44" s="1"/>
      <c r="N44" s="1"/>
      <c r="O44" s="1"/>
      <c r="P44" s="1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</row>
    <row r="45" spans="1:159" s="18" customFormat="1" ht="30" x14ac:dyDescent="0.25">
      <c r="A45" s="11" t="s">
        <v>75</v>
      </c>
      <c r="B45" s="12"/>
      <c r="C45" s="15" t="s">
        <v>66</v>
      </c>
      <c r="D45" s="13">
        <v>99960</v>
      </c>
      <c r="E45" s="16">
        <v>44888</v>
      </c>
      <c r="F45" s="24">
        <v>30</v>
      </c>
      <c r="G45" s="16">
        <v>44898</v>
      </c>
      <c r="H45" s="9">
        <v>1</v>
      </c>
      <c r="I45" s="13">
        <v>99960</v>
      </c>
      <c r="J45" s="33">
        <f t="shared" ref="J45:J51" si="6">D45-I45</f>
        <v>0</v>
      </c>
      <c r="K45" s="1"/>
      <c r="L45" s="1"/>
      <c r="M45" s="1"/>
      <c r="N45" s="1"/>
      <c r="O45" s="1"/>
      <c r="P45" s="1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</row>
    <row r="46" spans="1:159" s="18" customFormat="1" ht="52.5" customHeight="1" x14ac:dyDescent="0.25">
      <c r="A46" s="11" t="s">
        <v>74</v>
      </c>
      <c r="B46" s="12" t="s">
        <v>80</v>
      </c>
      <c r="C46" s="15" t="s">
        <v>20</v>
      </c>
      <c r="D46" s="13">
        <v>5440</v>
      </c>
      <c r="E46" s="16">
        <v>44889</v>
      </c>
      <c r="F46" s="24">
        <f t="shared" ref="F46:F51" si="7">G46-E46</f>
        <v>1</v>
      </c>
      <c r="G46" s="16">
        <v>44890</v>
      </c>
      <c r="H46" s="9">
        <f t="shared" ref="H46:H51" si="8">I46/D46</f>
        <v>1</v>
      </c>
      <c r="I46" s="7">
        <v>5440</v>
      </c>
      <c r="J46" s="33">
        <f t="shared" si="6"/>
        <v>0</v>
      </c>
      <c r="K46" s="1"/>
      <c r="L46" s="1"/>
      <c r="M46" s="1"/>
      <c r="N46" s="1"/>
      <c r="O46" s="1"/>
      <c r="P46" s="1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</row>
    <row r="47" spans="1:159" s="18" customFormat="1" ht="45" x14ac:dyDescent="0.25">
      <c r="A47" s="11" t="s">
        <v>91</v>
      </c>
      <c r="B47" s="12" t="s">
        <v>51</v>
      </c>
      <c r="C47" s="15" t="s">
        <v>27</v>
      </c>
      <c r="D47" s="13">
        <v>11980</v>
      </c>
      <c r="E47" s="16">
        <v>44894</v>
      </c>
      <c r="F47" s="24">
        <f t="shared" si="7"/>
        <v>6</v>
      </c>
      <c r="G47" s="16">
        <v>44900</v>
      </c>
      <c r="H47" s="9">
        <f t="shared" si="8"/>
        <v>1</v>
      </c>
      <c r="I47" s="7">
        <v>11980</v>
      </c>
      <c r="J47" s="33">
        <f t="shared" si="6"/>
        <v>0</v>
      </c>
      <c r="K47" s="1"/>
      <c r="L47" s="1"/>
      <c r="M47" s="1"/>
      <c r="N47" s="1"/>
      <c r="O47" s="1"/>
      <c r="P47" s="1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</row>
    <row r="48" spans="1:159" s="18" customFormat="1" ht="30" x14ac:dyDescent="0.25">
      <c r="A48" s="11" t="s">
        <v>69</v>
      </c>
      <c r="B48" s="12" t="s">
        <v>51</v>
      </c>
      <c r="C48" s="15" t="s">
        <v>20</v>
      </c>
      <c r="D48" s="13">
        <v>48900</v>
      </c>
      <c r="E48" s="16">
        <v>44897</v>
      </c>
      <c r="F48" s="24">
        <f t="shared" si="7"/>
        <v>3</v>
      </c>
      <c r="G48" s="16">
        <v>44900</v>
      </c>
      <c r="H48" s="9">
        <f t="shared" si="8"/>
        <v>1</v>
      </c>
      <c r="I48" s="7">
        <v>48900</v>
      </c>
      <c r="J48" s="33">
        <f t="shared" si="6"/>
        <v>0</v>
      </c>
      <c r="K48" s="1"/>
      <c r="L48" s="1"/>
      <c r="M48" s="1"/>
      <c r="N48" s="1"/>
      <c r="O48" s="1"/>
      <c r="P48" s="1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</row>
    <row r="49" spans="1:159" s="18" customFormat="1" ht="30" x14ac:dyDescent="0.25">
      <c r="A49" s="11" t="s">
        <v>76</v>
      </c>
      <c r="B49" s="12" t="s">
        <v>81</v>
      </c>
      <c r="C49" s="15" t="s">
        <v>20</v>
      </c>
      <c r="D49" s="13">
        <v>12275</v>
      </c>
      <c r="E49" s="16">
        <v>44901</v>
      </c>
      <c r="F49" s="24">
        <f t="shared" si="7"/>
        <v>0</v>
      </c>
      <c r="G49" s="16">
        <v>44901</v>
      </c>
      <c r="H49" s="9">
        <f t="shared" si="8"/>
        <v>1</v>
      </c>
      <c r="I49" s="7">
        <v>12275</v>
      </c>
      <c r="J49" s="33">
        <f t="shared" si="6"/>
        <v>0</v>
      </c>
      <c r="K49" s="1"/>
      <c r="L49" s="1"/>
      <c r="M49" s="1"/>
      <c r="N49" s="1"/>
      <c r="O49" s="1"/>
      <c r="P49" s="1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</row>
    <row r="50" spans="1:159" s="18" customFormat="1" ht="45" x14ac:dyDescent="0.25">
      <c r="A50" s="11" t="s">
        <v>73</v>
      </c>
      <c r="B50" s="12" t="s">
        <v>65</v>
      </c>
      <c r="C50" s="15" t="s">
        <v>20</v>
      </c>
      <c r="D50" s="13">
        <v>95824.44</v>
      </c>
      <c r="E50" s="16">
        <v>44903</v>
      </c>
      <c r="F50" s="24">
        <f t="shared" si="7"/>
        <v>7</v>
      </c>
      <c r="G50" s="16">
        <v>44910</v>
      </c>
      <c r="H50" s="9">
        <f t="shared" si="8"/>
        <v>1</v>
      </c>
      <c r="I50" s="7">
        <v>95824.44</v>
      </c>
      <c r="J50" s="33">
        <f t="shared" si="6"/>
        <v>0</v>
      </c>
      <c r="K50" s="1"/>
      <c r="L50" s="1"/>
      <c r="M50" s="1"/>
      <c r="N50" s="1"/>
      <c r="O50" s="1"/>
      <c r="P50" s="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</row>
    <row r="51" spans="1:159" s="18" customFormat="1" ht="64.5" customHeight="1" x14ac:dyDescent="0.25">
      <c r="A51" s="11" t="s">
        <v>77</v>
      </c>
      <c r="B51" s="12" t="s">
        <v>64</v>
      </c>
      <c r="C51" s="15" t="s">
        <v>29</v>
      </c>
      <c r="D51" s="13">
        <v>49751.519999999997</v>
      </c>
      <c r="E51" s="16">
        <v>44904</v>
      </c>
      <c r="F51" s="24">
        <f t="shared" si="7"/>
        <v>6</v>
      </c>
      <c r="G51" s="16">
        <v>44910</v>
      </c>
      <c r="H51" s="9">
        <f t="shared" si="8"/>
        <v>1</v>
      </c>
      <c r="I51" s="7">
        <v>49751.519999999997</v>
      </c>
      <c r="J51" s="33">
        <f t="shared" si="6"/>
        <v>0</v>
      </c>
      <c r="K51" s="1"/>
      <c r="L51" s="1"/>
      <c r="M51" s="1"/>
      <c r="N51" s="1"/>
      <c r="O51" s="1"/>
      <c r="P51" s="1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</row>
    <row r="52" spans="1:159" s="18" customFormat="1" ht="15.75" x14ac:dyDescent="0.25">
      <c r="A52" s="11"/>
      <c r="B52" s="12"/>
      <c r="C52" s="15"/>
      <c r="D52" s="13"/>
      <c r="E52" s="16"/>
      <c r="F52" s="24"/>
      <c r="G52" s="16"/>
      <c r="H52" s="9"/>
      <c r="I52" s="7"/>
      <c r="J52" s="1"/>
      <c r="K52" s="1"/>
      <c r="L52" s="1"/>
      <c r="M52" s="1"/>
      <c r="N52" s="1"/>
      <c r="O52" s="1"/>
      <c r="P52" s="1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</row>
    <row r="53" spans="1:159" s="18" customFormat="1" ht="15.75" x14ac:dyDescent="0.25">
      <c r="A53" s="11"/>
      <c r="B53" s="12"/>
      <c r="C53" s="15"/>
      <c r="D53" s="13"/>
      <c r="E53" s="16"/>
      <c r="F53" s="24"/>
      <c r="G53" s="16"/>
      <c r="H53" s="9"/>
      <c r="I53" s="7"/>
      <c r="J53" s="1"/>
      <c r="K53" s="1"/>
      <c r="L53" s="1"/>
      <c r="M53" s="1"/>
      <c r="N53" s="1"/>
      <c r="O53" s="1"/>
      <c r="P53" s="1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</row>
    <row r="54" spans="1:159" s="18" customFormat="1" ht="15.75" x14ac:dyDescent="0.25">
      <c r="A54" s="11"/>
      <c r="B54" s="12"/>
      <c r="C54" s="15"/>
      <c r="D54" s="13"/>
      <c r="E54" s="16"/>
      <c r="F54" s="25"/>
      <c r="G54" s="16"/>
      <c r="H54" s="9"/>
      <c r="I54" s="7"/>
      <c r="J54" s="1"/>
      <c r="K54" s="1"/>
      <c r="L54" s="1"/>
      <c r="M54" s="1"/>
      <c r="N54" s="1"/>
      <c r="O54" s="1"/>
      <c r="P54" s="1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</row>
    <row r="55" spans="1:159" s="18" customFormat="1" ht="15.75" x14ac:dyDescent="0.25">
      <c r="A55" s="11"/>
      <c r="B55" s="12"/>
      <c r="C55" s="15"/>
      <c r="D55" s="13"/>
      <c r="E55" s="16"/>
      <c r="F55" s="24"/>
      <c r="G55" s="14"/>
      <c r="H55" s="9"/>
      <c r="I55" s="7"/>
      <c r="J55" s="1"/>
      <c r="K55" s="1"/>
      <c r="L55" s="1"/>
      <c r="M55" s="1"/>
      <c r="N55" s="1"/>
      <c r="O55" s="1"/>
      <c r="P55" s="1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</row>
    <row r="56" spans="1:159" s="18" customFormat="1" ht="15.75" x14ac:dyDescent="0.25">
      <c r="A56" s="1"/>
      <c r="B56" s="29"/>
      <c r="C56" s="2"/>
      <c r="D56" s="19"/>
      <c r="E56" s="29"/>
      <c r="F56" s="22"/>
      <c r="G56" s="29"/>
      <c r="H56" s="29"/>
      <c r="I56" s="3"/>
      <c r="J56" s="1"/>
      <c r="K56" s="1"/>
      <c r="L56" s="1"/>
      <c r="M56" s="1"/>
      <c r="N56" s="1"/>
      <c r="O56" s="1"/>
      <c r="P56" s="1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</row>
    <row r="57" spans="1:159" s="18" customFormat="1" ht="15.75" x14ac:dyDescent="0.25">
      <c r="A57" s="1" t="s">
        <v>14</v>
      </c>
      <c r="B57" s="29"/>
      <c r="C57" s="2"/>
      <c r="D57" s="3"/>
      <c r="E57" s="29"/>
      <c r="F57" s="22"/>
      <c r="G57" s="29"/>
      <c r="H57" s="29"/>
      <c r="I57" s="3"/>
      <c r="J57" s="1"/>
      <c r="K57" s="1"/>
      <c r="L57" s="1"/>
      <c r="M57" s="1"/>
      <c r="N57" s="1"/>
      <c r="O57" s="1"/>
      <c r="P57" s="1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</row>
    <row r="58" spans="1:159" s="18" customFormat="1" ht="15.75" x14ac:dyDescent="0.25">
      <c r="A58" s="1" t="s">
        <v>15</v>
      </c>
      <c r="B58" s="29"/>
      <c r="C58" s="2"/>
      <c r="D58" s="3"/>
      <c r="E58" s="29"/>
      <c r="F58" s="22"/>
      <c r="G58" s="29"/>
      <c r="H58" s="29"/>
      <c r="I58" s="3"/>
      <c r="J58" s="1"/>
      <c r="K58" s="1"/>
      <c r="L58" s="1"/>
      <c r="M58" s="1"/>
      <c r="N58" s="1"/>
      <c r="O58" s="1"/>
      <c r="P58" s="1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</row>
    <row r="59" spans="1:159" s="18" customFormat="1" ht="15.75" x14ac:dyDescent="0.25">
      <c r="A59" s="1"/>
      <c r="B59" s="29"/>
      <c r="C59" s="2"/>
      <c r="D59" s="3"/>
      <c r="E59" s="29"/>
      <c r="F59" s="22"/>
      <c r="G59" s="29"/>
      <c r="H59" s="29"/>
      <c r="I59" s="3"/>
      <c r="J59" s="1"/>
      <c r="K59" s="1"/>
      <c r="L59" s="1"/>
      <c r="M59" s="1"/>
      <c r="N59" s="1"/>
      <c r="O59" s="1"/>
      <c r="P59" s="1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</row>
    <row r="60" spans="1:159" s="18" customFormat="1" ht="15.75" x14ac:dyDescent="0.25">
      <c r="A60" s="1"/>
      <c r="B60" s="29"/>
      <c r="C60" s="2"/>
      <c r="D60" s="3"/>
      <c r="E60" s="22"/>
      <c r="F60" s="29"/>
      <c r="G60" s="29"/>
      <c r="H60" s="3"/>
      <c r="I60" s="1"/>
      <c r="J60" s="1"/>
      <c r="K60" s="1"/>
      <c r="L60" s="1"/>
      <c r="M60" s="1"/>
      <c r="N60" s="1"/>
      <c r="O60" s="1"/>
      <c r="P60" s="1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</row>
    <row r="61" spans="1:159" s="18" customFormat="1" ht="15.75" x14ac:dyDescent="0.25">
      <c r="A61" s="35" t="s">
        <v>16</v>
      </c>
      <c r="B61" s="35"/>
      <c r="C61" s="35"/>
      <c r="D61" s="3"/>
      <c r="E61" s="26"/>
      <c r="F61" s="30"/>
      <c r="G61" s="30"/>
      <c r="H61" s="28" t="s">
        <v>17</v>
      </c>
      <c r="I61" s="1"/>
      <c r="J61" s="1"/>
      <c r="K61" s="1"/>
      <c r="L61" s="1"/>
      <c r="M61" s="1"/>
      <c r="N61" s="1"/>
      <c r="O61" s="1"/>
      <c r="P61" s="1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</row>
    <row r="62" spans="1:159" s="18" customFormat="1" ht="15.75" x14ac:dyDescent="0.25">
      <c r="A62" s="36" t="s">
        <v>18</v>
      </c>
      <c r="B62" s="36"/>
      <c r="C62" s="36"/>
      <c r="D62" s="20"/>
      <c r="E62" s="22"/>
      <c r="F62" s="29"/>
      <c r="G62" s="29"/>
      <c r="H62" s="29" t="s">
        <v>19</v>
      </c>
      <c r="I62" s="1"/>
      <c r="J62" s="1"/>
      <c r="K62" s="1"/>
      <c r="L62" s="1"/>
      <c r="M62" s="1"/>
      <c r="N62" s="1"/>
      <c r="O62" s="1"/>
      <c r="P62" s="1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</row>
    <row r="63" spans="1:159" s="18" customFormat="1" ht="15.75" x14ac:dyDescent="0.25">
      <c r="A63" s="1"/>
      <c r="B63" s="29"/>
      <c r="C63" s="2"/>
      <c r="D63" s="3"/>
      <c r="E63" s="22"/>
      <c r="F63" s="29"/>
      <c r="G63" s="29"/>
      <c r="H63" s="3"/>
      <c r="I63" s="1"/>
      <c r="J63" s="1"/>
      <c r="K63" s="1"/>
      <c r="L63" s="1"/>
      <c r="M63" s="1"/>
      <c r="N63" s="1"/>
      <c r="O63" s="1"/>
      <c r="P63" s="1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</row>
    <row r="64" spans="1:159" s="18" customFormat="1" ht="15.75" x14ac:dyDescent="0.25">
      <c r="A64" s="21"/>
      <c r="B64" s="29"/>
      <c r="C64" s="2"/>
      <c r="D64" s="3"/>
      <c r="E64" s="29"/>
      <c r="F64" s="22"/>
      <c r="G64" s="29"/>
      <c r="H64" s="29"/>
      <c r="I64" s="3"/>
      <c r="J64" s="1"/>
      <c r="K64" s="1"/>
      <c r="L64" s="1"/>
      <c r="M64" s="1"/>
      <c r="N64" s="1"/>
      <c r="O64" s="1"/>
      <c r="P64" s="1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</row>
    <row r="65" spans="1:159" s="18" customFormat="1" ht="15.75" x14ac:dyDescent="0.25">
      <c r="A65" s="21"/>
      <c r="B65" s="29"/>
      <c r="C65" s="2"/>
      <c r="D65" s="3"/>
      <c r="E65" s="29"/>
      <c r="F65" s="22"/>
      <c r="G65" s="29"/>
      <c r="H65" s="29"/>
      <c r="I65" s="3"/>
      <c r="J65" s="1"/>
      <c r="K65" s="1"/>
      <c r="L65" s="1"/>
      <c r="M65" s="1"/>
      <c r="N65" s="1"/>
      <c r="O65" s="1"/>
      <c r="P65" s="1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</row>
    <row r="66" spans="1:159" s="18" customFormat="1" ht="15.75" x14ac:dyDescent="0.25">
      <c r="A66" s="1"/>
      <c r="B66" s="29"/>
      <c r="C66" s="2"/>
      <c r="D66" s="3"/>
      <c r="E66" s="29"/>
      <c r="F66" s="22"/>
      <c r="G66" s="29"/>
      <c r="H66" s="29"/>
      <c r="I66" s="3"/>
      <c r="J66" s="1"/>
      <c r="K66" s="1"/>
      <c r="L66" s="1"/>
      <c r="M66" s="1"/>
      <c r="N66" s="1"/>
      <c r="O66" s="1"/>
      <c r="P66" s="1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</row>
    <row r="67" spans="1:159" s="18" customFormat="1" ht="15.75" x14ac:dyDescent="0.25">
      <c r="A67" s="1"/>
      <c r="B67" s="29"/>
      <c r="C67" s="2"/>
      <c r="D67" s="3"/>
      <c r="E67" s="29"/>
      <c r="F67" s="22"/>
      <c r="G67" s="29"/>
      <c r="H67" s="29"/>
      <c r="I67" s="3"/>
      <c r="J67" s="1"/>
      <c r="K67" s="1"/>
      <c r="L67" s="1"/>
      <c r="M67" s="1"/>
      <c r="N67" s="1"/>
      <c r="O67" s="1"/>
      <c r="P67" s="1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</row>
    <row r="68" spans="1:159" s="18" customFormat="1" ht="15.75" x14ac:dyDescent="0.25">
      <c r="A68" s="1"/>
      <c r="B68" s="29"/>
      <c r="C68" s="2"/>
      <c r="D68" s="3"/>
      <c r="E68" s="29"/>
      <c r="F68" s="22"/>
      <c r="G68" s="29"/>
      <c r="H68" s="29"/>
      <c r="I68" s="3"/>
      <c r="J68" s="1"/>
      <c r="K68" s="1"/>
      <c r="L68" s="1"/>
      <c r="M68" s="1"/>
      <c r="N68" s="1"/>
      <c r="O68" s="1"/>
      <c r="P68" s="1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</row>
    <row r="69" spans="1:159" s="18" customFormat="1" ht="15.75" x14ac:dyDescent="0.25">
      <c r="A69" s="1"/>
      <c r="B69" s="29"/>
      <c r="C69" s="2"/>
      <c r="D69" s="3"/>
      <c r="E69" s="29"/>
      <c r="F69" s="22"/>
      <c r="G69" s="29"/>
      <c r="H69" s="29"/>
      <c r="I69" s="3"/>
      <c r="J69" s="1"/>
      <c r="K69" s="1"/>
      <c r="L69" s="1"/>
      <c r="M69" s="1"/>
      <c r="N69" s="1"/>
      <c r="O69" s="1"/>
      <c r="P69" s="1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</row>
    <row r="70" spans="1:159" s="18" customFormat="1" ht="15.75" x14ac:dyDescent="0.25">
      <c r="A70" s="1"/>
      <c r="B70" s="29"/>
      <c r="C70" s="2"/>
      <c r="D70" s="3"/>
      <c r="E70" s="29"/>
      <c r="F70" s="22"/>
      <c r="G70" s="29"/>
      <c r="H70" s="29"/>
      <c r="I70" s="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</row>
    <row r="71" spans="1:159" s="18" customFormat="1" ht="15.75" hidden="1" x14ac:dyDescent="0.25">
      <c r="A71" s="1"/>
      <c r="B71" s="29"/>
      <c r="C71" s="2"/>
      <c r="D71" s="3"/>
      <c r="E71" s="29"/>
      <c r="F71" s="22"/>
      <c r="G71" s="29"/>
      <c r="H71" s="29"/>
      <c r="I71" s="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</row>
    <row r="72" spans="1:159" s="18" customFormat="1" ht="15.75" hidden="1" x14ac:dyDescent="0.25">
      <c r="A72" s="1"/>
      <c r="B72" s="29"/>
      <c r="C72" s="2"/>
      <c r="D72" s="3"/>
      <c r="E72" s="29"/>
      <c r="F72" s="22"/>
      <c r="G72" s="29"/>
      <c r="H72" s="29"/>
      <c r="I72" s="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</row>
    <row r="73" spans="1:159" s="18" customFormat="1" ht="15.75" hidden="1" x14ac:dyDescent="0.25">
      <c r="A73" s="1"/>
      <c r="B73" s="29"/>
      <c r="C73" s="2"/>
      <c r="D73" s="3"/>
      <c r="E73" s="29"/>
      <c r="F73" s="22"/>
      <c r="G73" s="29"/>
      <c r="H73" s="29"/>
      <c r="I73" s="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</row>
    <row r="74" spans="1:159" s="18" customFormat="1" ht="15.75" hidden="1" x14ac:dyDescent="0.25">
      <c r="A74" s="1"/>
      <c r="B74" s="29"/>
      <c r="C74" s="2"/>
      <c r="D74" s="3"/>
      <c r="E74" s="29"/>
      <c r="F74" s="22"/>
      <c r="G74" s="29"/>
      <c r="H74" s="29"/>
      <c r="I74" s="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</row>
    <row r="75" spans="1:159" s="18" customFormat="1" ht="15.75" hidden="1" x14ac:dyDescent="0.25">
      <c r="A75" s="1"/>
      <c r="B75" s="29"/>
      <c r="C75" s="2"/>
      <c r="D75" s="3"/>
      <c r="E75" s="29"/>
      <c r="F75" s="22"/>
      <c r="G75" s="29"/>
      <c r="H75" s="29"/>
      <c r="I75" s="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</row>
    <row r="76" spans="1:159" s="18" customFormat="1" ht="15.75" hidden="1" x14ac:dyDescent="0.25">
      <c r="A76" s="1"/>
      <c r="B76" s="29"/>
      <c r="C76" s="2"/>
      <c r="D76" s="3"/>
      <c r="E76" s="29"/>
      <c r="F76" s="22"/>
      <c r="G76" s="29"/>
      <c r="H76" s="29"/>
      <c r="I76" s="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</row>
    <row r="77" spans="1:159" s="18" customFormat="1" ht="15.75" hidden="1" x14ac:dyDescent="0.25">
      <c r="A77" s="1"/>
      <c r="B77" s="29"/>
      <c r="C77" s="2"/>
      <c r="D77" s="3"/>
      <c r="E77" s="29"/>
      <c r="F77" s="22"/>
      <c r="G77" s="29"/>
      <c r="H77" s="29"/>
      <c r="I77" s="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</row>
    <row r="78" spans="1:159" s="18" customFormat="1" ht="15.75" hidden="1" x14ac:dyDescent="0.25">
      <c r="A78" s="1"/>
      <c r="B78" s="29"/>
      <c r="C78" s="2"/>
      <c r="D78" s="3"/>
      <c r="E78" s="29"/>
      <c r="F78" s="22"/>
      <c r="G78" s="29"/>
      <c r="H78" s="29"/>
      <c r="I78" s="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</row>
    <row r="79" spans="1:159" s="18" customFormat="1" ht="15.75" hidden="1" x14ac:dyDescent="0.25">
      <c r="A79" s="1"/>
      <c r="B79" s="29"/>
      <c r="C79" s="2"/>
      <c r="D79" s="3"/>
      <c r="E79" s="29"/>
      <c r="F79" s="22"/>
      <c r="G79" s="29"/>
      <c r="H79" s="29"/>
      <c r="I79" s="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</row>
    <row r="80" spans="1:159" s="18" customFormat="1" ht="15.75" hidden="1" x14ac:dyDescent="0.25">
      <c r="A80" s="1"/>
      <c r="B80" s="29"/>
      <c r="C80" s="2"/>
      <c r="D80" s="3"/>
      <c r="E80" s="29"/>
      <c r="F80" s="22"/>
      <c r="G80" s="29"/>
      <c r="H80" s="29"/>
      <c r="I80" s="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</row>
    <row r="81" spans="1:159" s="18" customFormat="1" ht="15.75" hidden="1" x14ac:dyDescent="0.25">
      <c r="A81" s="1"/>
      <c r="B81" s="29"/>
      <c r="C81" s="2"/>
      <c r="D81" s="3"/>
      <c r="E81" s="29"/>
      <c r="F81" s="22"/>
      <c r="G81" s="29"/>
      <c r="H81" s="29"/>
      <c r="I81" s="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</row>
    <row r="82" spans="1:159" s="18" customFormat="1" ht="15.75" hidden="1" x14ac:dyDescent="0.25">
      <c r="A82" s="1"/>
      <c r="B82" s="29"/>
      <c r="C82" s="2"/>
      <c r="D82" s="3"/>
      <c r="E82" s="29"/>
      <c r="F82" s="22"/>
      <c r="G82" s="29"/>
      <c r="H82" s="29"/>
      <c r="I82" s="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</row>
    <row r="89" spans="1:159" s="29" customFormat="1" x14ac:dyDescent="0.25">
      <c r="A89" s="1"/>
      <c r="C89" s="2"/>
      <c r="D89" s="3"/>
      <c r="F89" s="22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</row>
    <row r="91" spans="1:159" s="29" customFormat="1" x14ac:dyDescent="0.25">
      <c r="A91" s="1"/>
      <c r="C91" s="2"/>
      <c r="D91" s="3"/>
      <c r="F91" s="22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</row>
  </sheetData>
  <sheetProtection algorithmName="SHA-512" hashValue="jPDWbGv2xqB63SO4zGmH98jiayDjCYY9MzSUv+VADsfO7So9CbyYAR8Q0/qxDc9D0GkBaUT3v6pnSmavh/FhJw==" saltValue="X2ijC4+tYCS64BGkHDWvLg==" spinCount="100000" sheet="1" objects="1" scenarios="1"/>
  <sortState ref="A41:FC51">
    <sortCondition ref="E41:E51"/>
  </sortState>
  <mergeCells count="12">
    <mergeCell ref="A61:C61"/>
    <mergeCell ref="A62:C62"/>
    <mergeCell ref="A3:I3"/>
    <mergeCell ref="A4:I4"/>
    <mergeCell ref="A8:A9"/>
    <mergeCell ref="B8:B9"/>
    <mergeCell ref="C8:C9"/>
    <mergeCell ref="D8:D9"/>
    <mergeCell ref="E8:E9"/>
    <mergeCell ref="F8:F9"/>
    <mergeCell ref="G8:G9"/>
    <mergeCell ref="H8:I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Qtr 20% 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User</cp:lastModifiedBy>
  <cp:lastPrinted>2023-02-07T06:36:04Z</cp:lastPrinted>
  <dcterms:created xsi:type="dcterms:W3CDTF">2020-11-03T09:53:38Z</dcterms:created>
  <dcterms:modified xsi:type="dcterms:W3CDTF">2023-03-01T06:27:03Z</dcterms:modified>
</cp:coreProperties>
</file>